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Gordon Smith\"/>
    </mc:Choice>
  </mc:AlternateContent>
  <bookViews>
    <workbookView xWindow="0" yWindow="0" windowWidth="10110" windowHeight="7650" tabRatio="705" activeTab="1"/>
  </bookViews>
  <sheets>
    <sheet name="GS Teams" sheetId="2" r:id="rId1"/>
    <sheet name="Results" sheetId="3" r:id="rId2"/>
    <sheet name="1st Leg Pos" sheetId="5" r:id="rId3"/>
    <sheet name="2nd Leg Pos" sheetId="6" r:id="rId4"/>
    <sheet name="Working Sheet" sheetId="4" r:id="rId5"/>
    <sheet name="Working Sheet 2" sheetId="7" r:id="rId6"/>
    <sheet name="Fastest Leg 1" sheetId="8" r:id="rId7"/>
    <sheet name="Fastest Leg 2" sheetId="9" r:id="rId8"/>
    <sheet name="Fastest Leg 3" sheetId="10" r:id="rId9"/>
    <sheet name="Fastest Male On day" sheetId="11" r:id="rId10"/>
    <sheet name="Fastest Lady on day" sheetId="12" r:id="rId11"/>
  </sheets>
  <definedNames>
    <definedName name="_xlnm._FilterDatabase" localSheetId="2" hidden="1">'1st Leg Pos'!$B$1:$H$356</definedName>
    <definedName name="_xlnm._FilterDatabase" localSheetId="3" hidden="1">'2nd Leg Pos'!$A$1:$I$138</definedName>
    <definedName name="_xlnm._FilterDatabase" localSheetId="0" hidden="1">'GS Teams'!$A$2:$H$167</definedName>
    <definedName name="_xlnm._FilterDatabase" localSheetId="1" hidden="1">Results!$A$3:$P$117</definedName>
    <definedName name="_xlnm._FilterDatabase" localSheetId="4" hidden="1">'Working Sheet'!$A$3:$P$118</definedName>
    <definedName name="_xlnm._FilterDatabase" localSheetId="5" hidden="1">'Working Sheet 2'!$A$2:$Q$97</definedName>
    <definedName name="_xlnm.Print_Area" localSheetId="1">Results!$A$1:$P$73</definedName>
  </definedNames>
  <calcPr calcId="152511"/>
</workbook>
</file>

<file path=xl/calcChain.xml><?xml version="1.0" encoding="utf-8"?>
<calcChain xmlns="http://schemas.openxmlformats.org/spreadsheetml/2006/main">
  <c r="K104" i="3" l="1"/>
  <c r="H39" i="6"/>
  <c r="H123" i="6"/>
  <c r="H32" i="6"/>
  <c r="H15" i="6"/>
  <c r="H10" i="6"/>
  <c r="H124" i="6"/>
  <c r="H16" i="6"/>
  <c r="H108" i="6"/>
  <c r="H38" i="6"/>
  <c r="H11" i="6"/>
  <c r="H115" i="6"/>
  <c r="H51" i="6"/>
  <c r="H79" i="6"/>
  <c r="H17" i="6"/>
  <c r="H125" i="6"/>
  <c r="H4" i="6"/>
  <c r="H128" i="6"/>
  <c r="H130" i="6"/>
  <c r="H126" i="6"/>
  <c r="H80" i="6"/>
  <c r="H68" i="6"/>
  <c r="H18" i="6"/>
  <c r="H131" i="6"/>
  <c r="H19" i="6"/>
  <c r="H97" i="6"/>
  <c r="H109" i="6"/>
  <c r="H102" i="6"/>
  <c r="H63" i="6"/>
  <c r="H88" i="6"/>
  <c r="H52" i="6"/>
  <c r="H55" i="6"/>
  <c r="H119" i="6"/>
  <c r="H40" i="6"/>
  <c r="H41" i="6"/>
  <c r="H64" i="6"/>
  <c r="H65" i="6"/>
  <c r="H127" i="6"/>
  <c r="H98" i="6"/>
  <c r="H12" i="6"/>
  <c r="H110" i="6"/>
  <c r="H134" i="6"/>
  <c r="H24" i="6"/>
  <c r="H44" i="6"/>
  <c r="H89" i="6"/>
  <c r="H66" i="6"/>
  <c r="H118" i="6"/>
  <c r="H81" i="6"/>
  <c r="H132" i="6"/>
  <c r="H116" i="6"/>
  <c r="H69" i="6"/>
  <c r="H53" i="6"/>
  <c r="H33" i="6"/>
  <c r="H111" i="6"/>
  <c r="H90" i="6"/>
  <c r="H20" i="6"/>
  <c r="H57" i="6"/>
  <c r="H34" i="6"/>
  <c r="H99" i="6"/>
  <c r="H13" i="6"/>
  <c r="H70" i="6"/>
  <c r="H112" i="6"/>
  <c r="H35" i="6"/>
  <c r="H21" i="6"/>
  <c r="H43" i="6"/>
  <c r="H82" i="6"/>
  <c r="H113" i="6"/>
  <c r="H91" i="6"/>
  <c r="H117" i="6"/>
  <c r="H72" i="6"/>
  <c r="H61" i="6"/>
  <c r="H45" i="6"/>
  <c r="H14" i="6"/>
  <c r="H56" i="6"/>
  <c r="H23" i="6"/>
  <c r="H46" i="6"/>
  <c r="H100" i="6"/>
  <c r="H71" i="6"/>
  <c r="H42" i="6"/>
  <c r="H25" i="6"/>
  <c r="H5" i="6"/>
  <c r="H36" i="6"/>
  <c r="H22" i="6"/>
  <c r="H120" i="6"/>
  <c r="H133" i="6"/>
  <c r="H67" i="6"/>
  <c r="H58" i="6"/>
  <c r="H103" i="6"/>
  <c r="H135" i="6"/>
  <c r="H94" i="6"/>
  <c r="H129" i="6"/>
  <c r="H92" i="6"/>
  <c r="H83" i="6"/>
  <c r="H84" i="6"/>
  <c r="H59" i="6"/>
  <c r="H114" i="6"/>
  <c r="H26" i="6"/>
  <c r="H93" i="6"/>
  <c r="H121" i="6"/>
  <c r="H27" i="6"/>
  <c r="H136" i="6"/>
  <c r="H54" i="6"/>
  <c r="H85" i="6"/>
  <c r="H6" i="6"/>
  <c r="H47" i="6"/>
  <c r="H73" i="6"/>
  <c r="H101" i="6"/>
  <c r="H122" i="6"/>
  <c r="H48" i="6"/>
  <c r="H104" i="6"/>
  <c r="H37" i="6"/>
  <c r="H105" i="6"/>
  <c r="H7" i="6"/>
  <c r="H62" i="6"/>
  <c r="H75" i="6"/>
  <c r="H74" i="6"/>
  <c r="H49" i="6"/>
  <c r="H137" i="6"/>
  <c r="H86" i="6"/>
  <c r="H29" i="6"/>
  <c r="H76" i="6"/>
  <c r="H28" i="6"/>
  <c r="H60" i="6"/>
  <c r="H8" i="6"/>
  <c r="H106" i="6"/>
  <c r="H138" i="6"/>
  <c r="H77" i="6"/>
  <c r="H95" i="6"/>
  <c r="H2" i="6"/>
  <c r="H50" i="6"/>
  <c r="H78" i="6"/>
  <c r="H87" i="6"/>
  <c r="H30" i="6"/>
  <c r="H9" i="6"/>
  <c r="H31" i="6"/>
  <c r="H96" i="6"/>
  <c r="H107" i="6"/>
  <c r="H3" i="6"/>
  <c r="F434" i="5"/>
  <c r="E434" i="5"/>
  <c r="D434" i="5"/>
  <c r="C434" i="5"/>
  <c r="F433" i="5"/>
  <c r="E433" i="5"/>
  <c r="D433" i="5"/>
  <c r="C433" i="5"/>
  <c r="F432" i="5"/>
  <c r="E432" i="5"/>
  <c r="D432" i="5"/>
  <c r="C432" i="5"/>
  <c r="F431" i="5"/>
  <c r="E431" i="5"/>
  <c r="D431" i="5"/>
  <c r="C431" i="5"/>
  <c r="F430" i="5"/>
  <c r="E430" i="5"/>
  <c r="D430" i="5"/>
  <c r="C430" i="5"/>
  <c r="F429" i="5"/>
  <c r="E429" i="5"/>
  <c r="D429" i="5"/>
  <c r="C429" i="5"/>
  <c r="F428" i="5"/>
  <c r="E428" i="5"/>
  <c r="D428" i="5"/>
  <c r="C428" i="5"/>
  <c r="F427" i="5"/>
  <c r="E427" i="5"/>
  <c r="D427" i="5"/>
  <c r="C427" i="5"/>
  <c r="F426" i="5"/>
  <c r="E426" i="5"/>
  <c r="D426" i="5"/>
  <c r="C426" i="5"/>
  <c r="F425" i="5"/>
  <c r="E425" i="5"/>
  <c r="D425" i="5"/>
  <c r="C425" i="5"/>
  <c r="F424" i="5"/>
  <c r="E424" i="5"/>
  <c r="D424" i="5"/>
  <c r="C424" i="5"/>
  <c r="F423" i="5"/>
  <c r="E423" i="5"/>
  <c r="D423" i="5"/>
  <c r="C423" i="5"/>
  <c r="F422" i="5"/>
  <c r="E422" i="5"/>
  <c r="D422" i="5"/>
  <c r="C422" i="5"/>
  <c r="F421" i="5"/>
  <c r="E421" i="5"/>
  <c r="D421" i="5"/>
  <c r="C421" i="5"/>
  <c r="F420" i="5"/>
  <c r="E420" i="5"/>
  <c r="D420" i="5"/>
  <c r="C420" i="5"/>
  <c r="F419" i="5"/>
  <c r="E419" i="5"/>
  <c r="D419" i="5"/>
  <c r="C419" i="5"/>
  <c r="F418" i="5"/>
  <c r="E418" i="5"/>
  <c r="D418" i="5"/>
  <c r="C418" i="5"/>
  <c r="F417" i="5"/>
  <c r="E417" i="5"/>
  <c r="D417" i="5"/>
  <c r="C417" i="5"/>
  <c r="F279" i="5"/>
  <c r="E279" i="5"/>
  <c r="D279" i="5"/>
  <c r="C279" i="5"/>
  <c r="F154" i="5"/>
  <c r="E154" i="5"/>
  <c r="D154" i="5"/>
  <c r="C154" i="5"/>
  <c r="F252" i="5"/>
  <c r="E252" i="5"/>
  <c r="D252" i="5"/>
  <c r="C252" i="5"/>
  <c r="F143" i="5"/>
  <c r="E143" i="5"/>
  <c r="D143" i="5"/>
  <c r="C143" i="5"/>
  <c r="F401" i="5"/>
  <c r="E401" i="5"/>
  <c r="D401" i="5"/>
  <c r="C401" i="5"/>
  <c r="F288" i="5"/>
  <c r="E288" i="5"/>
  <c r="D288" i="5"/>
  <c r="C288" i="5"/>
  <c r="F336" i="5"/>
  <c r="E336" i="5"/>
  <c r="D336" i="5"/>
  <c r="C336" i="5"/>
  <c r="F217" i="5"/>
  <c r="E217" i="5"/>
  <c r="D217" i="5"/>
  <c r="C217" i="5"/>
  <c r="F313" i="5"/>
  <c r="E313" i="5"/>
  <c r="D313" i="5"/>
  <c r="C313" i="5"/>
  <c r="F172" i="5"/>
  <c r="E172" i="5"/>
  <c r="D172" i="5"/>
  <c r="C172" i="5"/>
  <c r="F303" i="5"/>
  <c r="E303" i="5"/>
  <c r="D303" i="5"/>
  <c r="C303" i="5"/>
  <c r="F167" i="5"/>
  <c r="E167" i="5"/>
  <c r="D167" i="5"/>
  <c r="C167" i="5"/>
  <c r="F289" i="5"/>
  <c r="E289" i="5"/>
  <c r="D289" i="5"/>
  <c r="C289" i="5"/>
  <c r="F156" i="5"/>
  <c r="E156" i="5"/>
  <c r="D156" i="5"/>
  <c r="C156" i="5"/>
  <c r="F266" i="5"/>
  <c r="E266" i="5"/>
  <c r="D266" i="5"/>
  <c r="C266" i="5"/>
  <c r="F149" i="5"/>
  <c r="E149" i="5"/>
  <c r="D149" i="5"/>
  <c r="C149" i="5"/>
  <c r="F412" i="5"/>
  <c r="E412" i="5"/>
  <c r="D412" i="5"/>
  <c r="C412" i="5"/>
  <c r="F275" i="5"/>
  <c r="E275" i="5"/>
  <c r="D275" i="5"/>
  <c r="C275" i="5"/>
  <c r="F407" i="5"/>
  <c r="E407" i="5"/>
  <c r="D407" i="5"/>
  <c r="C407" i="5"/>
  <c r="F277" i="5"/>
  <c r="E277" i="5"/>
  <c r="D277" i="5"/>
  <c r="C277" i="5"/>
  <c r="F377" i="5"/>
  <c r="E377" i="5"/>
  <c r="D377" i="5"/>
  <c r="C377" i="5"/>
  <c r="F232" i="5"/>
  <c r="E232" i="5"/>
  <c r="D232" i="5"/>
  <c r="C232" i="5"/>
  <c r="F357" i="5"/>
  <c r="E357" i="5"/>
  <c r="D357" i="5"/>
  <c r="C357" i="5"/>
  <c r="F226" i="5"/>
  <c r="E226" i="5"/>
  <c r="D226" i="5"/>
  <c r="C226" i="5"/>
  <c r="F344" i="5"/>
  <c r="E344" i="5"/>
  <c r="D344" i="5"/>
  <c r="C344" i="5"/>
  <c r="F219" i="5"/>
  <c r="E219" i="5"/>
  <c r="D219" i="5"/>
  <c r="C219" i="5"/>
  <c r="F413" i="5"/>
  <c r="E413" i="5"/>
  <c r="D413" i="5"/>
  <c r="C413" i="5"/>
  <c r="F297" i="5"/>
  <c r="E297" i="5"/>
  <c r="D297" i="5"/>
  <c r="C297" i="5"/>
  <c r="F410" i="5"/>
  <c r="E410" i="5"/>
  <c r="D410" i="5"/>
  <c r="C410" i="5"/>
  <c r="F284" i="5"/>
  <c r="E284" i="5"/>
  <c r="D284" i="5"/>
  <c r="C284" i="5"/>
  <c r="F403" i="5"/>
  <c r="E403" i="5"/>
  <c r="D403" i="5"/>
  <c r="C403" i="5"/>
  <c r="F271" i="5"/>
  <c r="E271" i="5"/>
  <c r="D271" i="5"/>
  <c r="C271" i="5"/>
  <c r="F395" i="5"/>
  <c r="E395" i="5"/>
  <c r="D395" i="5"/>
  <c r="C395" i="5"/>
  <c r="F272" i="5"/>
  <c r="E272" i="5"/>
  <c r="D272" i="5"/>
  <c r="C272" i="5"/>
  <c r="F393" i="5"/>
  <c r="E393" i="5"/>
  <c r="D393" i="5"/>
  <c r="C393" i="5"/>
  <c r="F257" i="5"/>
  <c r="E257" i="5"/>
  <c r="D257" i="5"/>
  <c r="C257" i="5"/>
  <c r="F379" i="5"/>
  <c r="E379" i="5"/>
  <c r="D379" i="5"/>
  <c r="C379" i="5"/>
  <c r="F77" i="5"/>
  <c r="E77" i="5"/>
  <c r="D77" i="5"/>
  <c r="C77" i="5"/>
  <c r="F361" i="5"/>
  <c r="E361" i="5"/>
  <c r="D361" i="5"/>
  <c r="C361" i="5"/>
  <c r="F227" i="5"/>
  <c r="E227" i="5"/>
  <c r="D227" i="5"/>
  <c r="C227" i="5"/>
  <c r="F353" i="5"/>
  <c r="E353" i="5"/>
  <c r="D353" i="5"/>
  <c r="C353" i="5"/>
  <c r="F212" i="5"/>
  <c r="E212" i="5"/>
  <c r="D212" i="5"/>
  <c r="C212" i="5"/>
  <c r="F334" i="5"/>
  <c r="E334" i="5"/>
  <c r="D334" i="5"/>
  <c r="C334" i="5"/>
  <c r="F202" i="5"/>
  <c r="E202" i="5"/>
  <c r="D202" i="5"/>
  <c r="C202" i="5"/>
  <c r="F342" i="5"/>
  <c r="E342" i="5"/>
  <c r="D342" i="5"/>
  <c r="C342" i="5"/>
  <c r="F203" i="5"/>
  <c r="E203" i="5"/>
  <c r="D203" i="5"/>
  <c r="C203" i="5"/>
  <c r="F374" i="5"/>
  <c r="E374" i="5"/>
  <c r="D374" i="5"/>
  <c r="C374" i="5"/>
  <c r="F228" i="5"/>
  <c r="E228" i="5"/>
  <c r="D228" i="5"/>
  <c r="C228" i="5"/>
  <c r="F337" i="5"/>
  <c r="E337" i="5"/>
  <c r="D337" i="5"/>
  <c r="C337" i="5"/>
  <c r="F197" i="5"/>
  <c r="E197" i="5"/>
  <c r="D197" i="5"/>
  <c r="C197" i="5"/>
  <c r="F320" i="5"/>
  <c r="E320" i="5"/>
  <c r="D320" i="5"/>
  <c r="C320" i="5"/>
  <c r="F181" i="5"/>
  <c r="E181" i="5"/>
  <c r="D181" i="5"/>
  <c r="C181" i="5"/>
  <c r="F317" i="5"/>
  <c r="E317" i="5"/>
  <c r="D317" i="5"/>
  <c r="C317" i="5"/>
  <c r="F185" i="5"/>
  <c r="E185" i="5"/>
  <c r="D185" i="5"/>
  <c r="C185" i="5"/>
  <c r="F291" i="5"/>
  <c r="E291" i="5"/>
  <c r="D291" i="5"/>
  <c r="C291" i="5"/>
  <c r="F162" i="5"/>
  <c r="E162" i="5"/>
  <c r="D162" i="5"/>
  <c r="C162" i="5"/>
  <c r="F293" i="5"/>
  <c r="E293" i="5"/>
  <c r="D293" i="5"/>
  <c r="C293" i="5"/>
  <c r="F163" i="5"/>
  <c r="E163" i="5"/>
  <c r="D163" i="5"/>
  <c r="C163" i="5"/>
  <c r="F268" i="5"/>
  <c r="E268" i="5"/>
  <c r="D268" i="5"/>
  <c r="C268" i="5"/>
  <c r="F148" i="5"/>
  <c r="E148" i="5"/>
  <c r="D148" i="5"/>
  <c r="C148" i="5"/>
  <c r="F260" i="5"/>
  <c r="E260" i="5"/>
  <c r="D260" i="5"/>
  <c r="C260" i="5"/>
  <c r="F144" i="5"/>
  <c r="E144" i="5"/>
  <c r="D144" i="5"/>
  <c r="C144" i="5"/>
  <c r="F414" i="5"/>
  <c r="E414" i="5"/>
  <c r="D414" i="5"/>
  <c r="C414" i="5"/>
  <c r="F282" i="5"/>
  <c r="E282" i="5"/>
  <c r="D282" i="5"/>
  <c r="C282" i="5"/>
  <c r="F364" i="5"/>
  <c r="E364" i="5"/>
  <c r="D364" i="5"/>
  <c r="C364" i="5"/>
  <c r="F221" i="5"/>
  <c r="E221" i="5"/>
  <c r="D221" i="5"/>
  <c r="C221" i="5"/>
  <c r="F359" i="5"/>
  <c r="E359" i="5"/>
  <c r="D359" i="5"/>
  <c r="C359" i="5"/>
  <c r="F216" i="5"/>
  <c r="E216" i="5"/>
  <c r="D216" i="5"/>
  <c r="C216" i="5"/>
  <c r="F354" i="5"/>
  <c r="E354" i="5"/>
  <c r="D354" i="5"/>
  <c r="C354" i="5"/>
  <c r="F198" i="5"/>
  <c r="E198" i="5"/>
  <c r="D198" i="5"/>
  <c r="C198" i="5"/>
  <c r="F335" i="5"/>
  <c r="E335" i="5"/>
  <c r="D335" i="5"/>
  <c r="C335" i="5"/>
  <c r="F200" i="5"/>
  <c r="E200" i="5"/>
  <c r="D200" i="5"/>
  <c r="C200" i="5"/>
  <c r="F305" i="5"/>
  <c r="E305" i="5"/>
  <c r="D305" i="5"/>
  <c r="C305" i="5"/>
  <c r="F175" i="5"/>
  <c r="E175" i="5"/>
  <c r="D175" i="5"/>
  <c r="C175" i="5"/>
  <c r="F408" i="5"/>
  <c r="E408" i="5"/>
  <c r="D408" i="5"/>
  <c r="C408" i="5"/>
  <c r="F280" i="5"/>
  <c r="E280" i="5"/>
  <c r="D280" i="5"/>
  <c r="C280" i="5"/>
  <c r="F301" i="5"/>
  <c r="E301" i="5"/>
  <c r="D301" i="5"/>
  <c r="C301" i="5"/>
  <c r="F123" i="5"/>
  <c r="E123" i="5"/>
  <c r="D123" i="5"/>
  <c r="C123" i="5"/>
  <c r="F384" i="5"/>
  <c r="E384" i="5"/>
  <c r="D384" i="5"/>
  <c r="C384" i="5"/>
  <c r="F251" i="5"/>
  <c r="E251" i="5"/>
  <c r="D251" i="5"/>
  <c r="C251" i="5"/>
  <c r="F383" i="5"/>
  <c r="E383" i="5"/>
  <c r="D383" i="5"/>
  <c r="C383" i="5"/>
  <c r="F233" i="5"/>
  <c r="E233" i="5"/>
  <c r="D233" i="5"/>
  <c r="C233" i="5"/>
  <c r="F338" i="5"/>
  <c r="E338" i="5"/>
  <c r="D338" i="5"/>
  <c r="C338" i="5"/>
  <c r="F196" i="5"/>
  <c r="E196" i="5"/>
  <c r="D196" i="5"/>
  <c r="C196" i="5"/>
  <c r="F84" i="5"/>
  <c r="E84" i="5"/>
  <c r="D84" i="5"/>
  <c r="C84" i="5"/>
  <c r="F352" i="5"/>
  <c r="E352" i="5"/>
  <c r="D352" i="5"/>
  <c r="C352" i="5"/>
  <c r="F209" i="5"/>
  <c r="E209" i="5"/>
  <c r="D209" i="5"/>
  <c r="C209" i="5"/>
  <c r="F373" i="5"/>
  <c r="E373" i="5"/>
  <c r="D373" i="5"/>
  <c r="C373" i="5"/>
  <c r="F250" i="5"/>
  <c r="E250" i="5"/>
  <c r="D250" i="5"/>
  <c r="C250" i="5"/>
  <c r="F345" i="5"/>
  <c r="E345" i="5"/>
  <c r="D345" i="5"/>
  <c r="C345" i="5"/>
  <c r="F218" i="5"/>
  <c r="E218" i="5"/>
  <c r="D218" i="5"/>
  <c r="C218" i="5"/>
  <c r="F341" i="5"/>
  <c r="E341" i="5"/>
  <c r="D341" i="5"/>
  <c r="C341" i="5"/>
  <c r="F214" i="5"/>
  <c r="E214" i="5"/>
  <c r="D214" i="5"/>
  <c r="C214" i="5"/>
  <c r="F311" i="5"/>
  <c r="E311" i="5"/>
  <c r="D311" i="5"/>
  <c r="C311" i="5"/>
  <c r="F176" i="5"/>
  <c r="E176" i="5"/>
  <c r="D176" i="5"/>
  <c r="C176" i="5"/>
  <c r="F307" i="5"/>
  <c r="E307" i="5"/>
  <c r="D307" i="5"/>
  <c r="C307" i="5"/>
  <c r="F178" i="5"/>
  <c r="E178" i="5"/>
  <c r="D178" i="5"/>
  <c r="C178" i="5"/>
  <c r="F298" i="5"/>
  <c r="E298" i="5"/>
  <c r="D298" i="5"/>
  <c r="C298" i="5"/>
  <c r="F164" i="5"/>
  <c r="E164" i="5"/>
  <c r="D164" i="5"/>
  <c r="C164" i="5"/>
  <c r="F274" i="5"/>
  <c r="E274" i="5"/>
  <c r="D274" i="5"/>
  <c r="C274" i="5"/>
  <c r="F147" i="5"/>
  <c r="E147" i="5"/>
  <c r="D147" i="5"/>
  <c r="C147" i="5"/>
  <c r="F405" i="5"/>
  <c r="E405" i="5"/>
  <c r="D405" i="5"/>
  <c r="C405" i="5"/>
  <c r="F264" i="5"/>
  <c r="E264" i="5"/>
  <c r="D264" i="5"/>
  <c r="C264" i="5"/>
  <c r="F387" i="5"/>
  <c r="E387" i="5"/>
  <c r="D387" i="5"/>
  <c r="C387" i="5"/>
  <c r="F256" i="5"/>
  <c r="E256" i="5"/>
  <c r="D256" i="5"/>
  <c r="C256" i="5"/>
  <c r="F365" i="5"/>
  <c r="E365" i="5"/>
  <c r="D365" i="5"/>
  <c r="C365" i="5"/>
  <c r="F240" i="5"/>
  <c r="E240" i="5"/>
  <c r="D240" i="5"/>
  <c r="C240" i="5"/>
  <c r="F315" i="5"/>
  <c r="E315" i="5"/>
  <c r="D315" i="5"/>
  <c r="C315" i="5"/>
  <c r="F182" i="5"/>
  <c r="E182" i="5"/>
  <c r="D182" i="5"/>
  <c r="C182" i="5"/>
  <c r="F386" i="5"/>
  <c r="E386" i="5"/>
  <c r="D386" i="5"/>
  <c r="C386" i="5"/>
  <c r="F261" i="5"/>
  <c r="E261" i="5"/>
  <c r="D261" i="5"/>
  <c r="C261" i="5"/>
  <c r="F343" i="5"/>
  <c r="E343" i="5"/>
  <c r="D343" i="5"/>
  <c r="C343" i="5"/>
  <c r="F207" i="5"/>
  <c r="E207" i="5"/>
  <c r="D207" i="5"/>
  <c r="C207" i="5"/>
  <c r="F360" i="5"/>
  <c r="E360" i="5"/>
  <c r="D360" i="5"/>
  <c r="C360" i="5"/>
  <c r="F225" i="5"/>
  <c r="E225" i="5"/>
  <c r="D225" i="5"/>
  <c r="C225" i="5"/>
  <c r="F330" i="5"/>
  <c r="E330" i="5"/>
  <c r="D330" i="5"/>
  <c r="C330" i="5"/>
  <c r="F184" i="5"/>
  <c r="E184" i="5"/>
  <c r="D184" i="5"/>
  <c r="C184" i="5"/>
  <c r="F322" i="5"/>
  <c r="E322" i="5"/>
  <c r="D322" i="5"/>
  <c r="C322" i="5"/>
  <c r="F186" i="5"/>
  <c r="E186" i="5"/>
  <c r="D186" i="5"/>
  <c r="C186" i="5"/>
  <c r="F290" i="5"/>
  <c r="E290" i="5"/>
  <c r="D290" i="5"/>
  <c r="C290" i="5"/>
  <c r="F150" i="5"/>
  <c r="E150" i="5"/>
  <c r="D150" i="5"/>
  <c r="C150" i="5"/>
  <c r="F346" i="5"/>
  <c r="E346" i="5"/>
  <c r="D346" i="5"/>
  <c r="C346" i="5"/>
  <c r="F206" i="5"/>
  <c r="E206" i="5"/>
  <c r="D206" i="5"/>
  <c r="C206" i="5"/>
  <c r="F302" i="5"/>
  <c r="E302" i="5"/>
  <c r="D302" i="5"/>
  <c r="C302" i="5"/>
  <c r="F161" i="5"/>
  <c r="E161" i="5"/>
  <c r="D161" i="5"/>
  <c r="C161" i="5"/>
  <c r="F389" i="5"/>
  <c r="E389" i="5"/>
  <c r="D389" i="5"/>
  <c r="C389" i="5"/>
  <c r="F247" i="5"/>
  <c r="E247" i="5"/>
  <c r="D247" i="5"/>
  <c r="C247" i="5"/>
  <c r="F382" i="5"/>
  <c r="E382" i="5"/>
  <c r="D382" i="5"/>
  <c r="C382" i="5"/>
  <c r="F242" i="5"/>
  <c r="E242" i="5"/>
  <c r="D242" i="5"/>
  <c r="C242" i="5"/>
  <c r="F381" i="5"/>
  <c r="E381" i="5"/>
  <c r="D381" i="5"/>
  <c r="C381" i="5"/>
  <c r="F241" i="5"/>
  <c r="E241" i="5"/>
  <c r="D241" i="5"/>
  <c r="C241" i="5"/>
  <c r="F371" i="5"/>
  <c r="E371" i="5"/>
  <c r="D371" i="5"/>
  <c r="C371" i="5"/>
  <c r="F230" i="5"/>
  <c r="E230" i="5"/>
  <c r="D230" i="5"/>
  <c r="C230" i="5"/>
  <c r="F331" i="5"/>
  <c r="E331" i="5"/>
  <c r="D331" i="5"/>
  <c r="C331" i="5"/>
  <c r="F191" i="5"/>
  <c r="E191" i="5"/>
  <c r="D191" i="5"/>
  <c r="C191" i="5"/>
  <c r="F396" i="5"/>
  <c r="E396" i="5"/>
  <c r="D396" i="5"/>
  <c r="C396" i="5"/>
  <c r="F222" i="5"/>
  <c r="E222" i="5"/>
  <c r="D222" i="5"/>
  <c r="C222" i="5"/>
  <c r="F366" i="5"/>
  <c r="E366" i="5"/>
  <c r="D366" i="5"/>
  <c r="C366" i="5"/>
  <c r="F234" i="5"/>
  <c r="E234" i="5"/>
  <c r="D234" i="5"/>
  <c r="C234" i="5"/>
  <c r="F356" i="5"/>
  <c r="E356" i="5"/>
  <c r="D356" i="5"/>
  <c r="C356" i="5"/>
  <c r="F215" i="5"/>
  <c r="E215" i="5"/>
  <c r="D215" i="5"/>
  <c r="C215" i="5"/>
  <c r="F339" i="5"/>
  <c r="E339" i="5"/>
  <c r="D339" i="5"/>
  <c r="C339" i="5"/>
  <c r="F201" i="5"/>
  <c r="E201" i="5"/>
  <c r="D201" i="5"/>
  <c r="C201" i="5"/>
  <c r="F347" i="5"/>
  <c r="E347" i="5"/>
  <c r="D347" i="5"/>
  <c r="C347" i="5"/>
  <c r="F205" i="5"/>
  <c r="E205" i="5"/>
  <c r="D205" i="5"/>
  <c r="C205" i="5"/>
  <c r="F310" i="5"/>
  <c r="E310" i="5"/>
  <c r="D310" i="5"/>
  <c r="C310" i="5"/>
  <c r="F173" i="5"/>
  <c r="E173" i="5"/>
  <c r="D173" i="5"/>
  <c r="C173" i="5"/>
  <c r="F299" i="5"/>
  <c r="E299" i="5"/>
  <c r="D299" i="5"/>
  <c r="C299" i="5"/>
  <c r="F168" i="5"/>
  <c r="E168" i="5"/>
  <c r="D168" i="5"/>
  <c r="C168" i="5"/>
  <c r="F300" i="5"/>
  <c r="E300" i="5"/>
  <c r="D300" i="5"/>
  <c r="C300" i="5"/>
  <c r="F169" i="5"/>
  <c r="E169" i="5"/>
  <c r="D169" i="5"/>
  <c r="C169" i="5"/>
  <c r="F292" i="5"/>
  <c r="E292" i="5"/>
  <c r="D292" i="5"/>
  <c r="C292" i="5"/>
  <c r="F157" i="5"/>
  <c r="E157" i="5"/>
  <c r="D157" i="5"/>
  <c r="C157" i="5"/>
  <c r="F283" i="5"/>
  <c r="E283" i="5"/>
  <c r="D283" i="5"/>
  <c r="C283" i="5"/>
  <c r="F153" i="5"/>
  <c r="E153" i="5"/>
  <c r="D153" i="5"/>
  <c r="C153" i="5"/>
  <c r="F270" i="5"/>
  <c r="E270" i="5"/>
  <c r="D270" i="5"/>
  <c r="C270" i="5"/>
  <c r="F151" i="5"/>
  <c r="E151" i="5"/>
  <c r="D151" i="5"/>
  <c r="C151" i="5"/>
  <c r="F404" i="5"/>
  <c r="E404" i="5"/>
  <c r="D404" i="5"/>
  <c r="C404" i="5"/>
  <c r="F273" i="5"/>
  <c r="E273" i="5"/>
  <c r="D273" i="5"/>
  <c r="C273" i="5"/>
  <c r="F397" i="5"/>
  <c r="E397" i="5"/>
  <c r="D397" i="5"/>
  <c r="C397" i="5"/>
  <c r="F262" i="5"/>
  <c r="E262" i="5"/>
  <c r="D262" i="5"/>
  <c r="C262" i="5"/>
  <c r="F369" i="5"/>
  <c r="E369" i="5"/>
  <c r="D369" i="5"/>
  <c r="C369" i="5"/>
  <c r="F244" i="5"/>
  <c r="E244" i="5"/>
  <c r="D244" i="5"/>
  <c r="C244" i="5"/>
  <c r="F351" i="5"/>
  <c r="E351" i="5"/>
  <c r="D351" i="5"/>
  <c r="C351" i="5"/>
  <c r="F210" i="5"/>
  <c r="E210" i="5"/>
  <c r="D210" i="5"/>
  <c r="C210" i="5"/>
  <c r="F324" i="5"/>
  <c r="E324" i="5"/>
  <c r="D324" i="5"/>
  <c r="C324" i="5"/>
  <c r="F192" i="5"/>
  <c r="E192" i="5"/>
  <c r="D192" i="5"/>
  <c r="C192" i="5"/>
  <c r="F323" i="5"/>
  <c r="E323" i="5"/>
  <c r="D323" i="5"/>
  <c r="C323" i="5"/>
  <c r="F187" i="5"/>
  <c r="E187" i="5"/>
  <c r="D187" i="5"/>
  <c r="C187" i="5"/>
  <c r="F314" i="5"/>
  <c r="E314" i="5"/>
  <c r="D314" i="5"/>
  <c r="C314" i="5"/>
  <c r="F177" i="5"/>
  <c r="E177" i="5"/>
  <c r="D177" i="5"/>
  <c r="C177" i="5"/>
  <c r="F294" i="5"/>
  <c r="E294" i="5"/>
  <c r="D294" i="5"/>
  <c r="C294" i="5"/>
  <c r="F155" i="5"/>
  <c r="E155" i="5"/>
  <c r="D155" i="5"/>
  <c r="C155" i="5"/>
  <c r="F269" i="5"/>
  <c r="E269" i="5"/>
  <c r="D269" i="5"/>
  <c r="C269" i="5"/>
  <c r="F146" i="5"/>
  <c r="E146" i="5"/>
  <c r="D146" i="5"/>
  <c r="C146" i="5"/>
  <c r="F388" i="5"/>
  <c r="E388" i="5"/>
  <c r="D388" i="5"/>
  <c r="C388" i="5"/>
  <c r="F254" i="5"/>
  <c r="E254" i="5"/>
  <c r="D254" i="5"/>
  <c r="C254" i="5"/>
  <c r="F372" i="5"/>
  <c r="E372" i="5"/>
  <c r="D372" i="5"/>
  <c r="C372" i="5"/>
  <c r="F237" i="5"/>
  <c r="E237" i="5"/>
  <c r="D237" i="5"/>
  <c r="C237" i="5"/>
  <c r="F362" i="5"/>
  <c r="E362" i="5"/>
  <c r="D362" i="5"/>
  <c r="C362" i="5"/>
  <c r="F224" i="5"/>
  <c r="E224" i="5"/>
  <c r="D224" i="5"/>
  <c r="C224" i="5"/>
  <c r="F349" i="5"/>
  <c r="E349" i="5"/>
  <c r="D349" i="5"/>
  <c r="C349" i="5"/>
  <c r="F220" i="5"/>
  <c r="E220" i="5"/>
  <c r="D220" i="5"/>
  <c r="C220" i="5"/>
  <c r="F325" i="5"/>
  <c r="E325" i="5"/>
  <c r="D325" i="5"/>
  <c r="C325" i="5"/>
  <c r="F195" i="5"/>
  <c r="E195" i="5"/>
  <c r="D195" i="5"/>
  <c r="C195" i="5"/>
  <c r="F319" i="5"/>
  <c r="E319" i="5"/>
  <c r="D319" i="5"/>
  <c r="C319" i="5"/>
  <c r="F189" i="5"/>
  <c r="E189" i="5"/>
  <c r="D189" i="5"/>
  <c r="C189" i="5"/>
  <c r="F25" i="5"/>
  <c r="E25" i="5"/>
  <c r="D25" i="5"/>
  <c r="C25" i="5"/>
  <c r="F327" i="5"/>
  <c r="E327" i="5"/>
  <c r="D327" i="5"/>
  <c r="C327" i="5"/>
  <c r="F174" i="5"/>
  <c r="E174" i="5"/>
  <c r="D174" i="5"/>
  <c r="C174" i="5"/>
  <c r="F281" i="5"/>
  <c r="E281" i="5"/>
  <c r="D281" i="5"/>
  <c r="C281" i="5"/>
  <c r="F159" i="5"/>
  <c r="E159" i="5"/>
  <c r="D159" i="5"/>
  <c r="C159" i="5"/>
  <c r="F258" i="5"/>
  <c r="E258" i="5"/>
  <c r="D258" i="5"/>
  <c r="C258" i="5"/>
  <c r="F145" i="5"/>
  <c r="E145" i="5"/>
  <c r="D145" i="5"/>
  <c r="C145" i="5"/>
  <c r="F392" i="5"/>
  <c r="E392" i="5"/>
  <c r="D392" i="5"/>
  <c r="C392" i="5"/>
  <c r="F246" i="5"/>
  <c r="E246" i="5"/>
  <c r="D246" i="5"/>
  <c r="C246" i="5"/>
  <c r="F378" i="5"/>
  <c r="E378" i="5"/>
  <c r="D378" i="5"/>
  <c r="C378" i="5"/>
  <c r="F249" i="5"/>
  <c r="E249" i="5"/>
  <c r="D249" i="5"/>
  <c r="C249" i="5"/>
  <c r="F358" i="5"/>
  <c r="E358" i="5"/>
  <c r="D358" i="5"/>
  <c r="C358" i="5"/>
  <c r="F213" i="5"/>
  <c r="E213" i="5"/>
  <c r="D213" i="5"/>
  <c r="C213" i="5"/>
  <c r="F340" i="5"/>
  <c r="E340" i="5"/>
  <c r="D340" i="5"/>
  <c r="C340" i="5"/>
  <c r="F199" i="5"/>
  <c r="E199" i="5"/>
  <c r="D199" i="5"/>
  <c r="C199" i="5"/>
  <c r="F309" i="5"/>
  <c r="E309" i="5"/>
  <c r="D309" i="5"/>
  <c r="C309" i="5"/>
  <c r="F183" i="5"/>
  <c r="E183" i="5"/>
  <c r="D183" i="5"/>
  <c r="C183" i="5"/>
  <c r="F390" i="5"/>
  <c r="E390" i="5"/>
  <c r="D390" i="5"/>
  <c r="C390" i="5"/>
  <c r="F238" i="5"/>
  <c r="E238" i="5"/>
  <c r="D238" i="5"/>
  <c r="C238" i="5"/>
  <c r="F329" i="5"/>
  <c r="E329" i="5"/>
  <c r="D329" i="5"/>
  <c r="C329" i="5"/>
  <c r="F193" i="5"/>
  <c r="E193" i="5"/>
  <c r="D193" i="5"/>
  <c r="C193" i="5"/>
  <c r="F306" i="5"/>
  <c r="E306" i="5"/>
  <c r="D306" i="5"/>
  <c r="C306" i="5"/>
  <c r="F170" i="5"/>
  <c r="E170" i="5"/>
  <c r="D170" i="5"/>
  <c r="C170" i="5"/>
  <c r="F304" i="5"/>
  <c r="E304" i="5"/>
  <c r="D304" i="5"/>
  <c r="C304" i="5"/>
  <c r="F166" i="5"/>
  <c r="E166" i="5"/>
  <c r="D166" i="5"/>
  <c r="C166" i="5"/>
  <c r="F287" i="5"/>
  <c r="E287" i="5"/>
  <c r="D287" i="5"/>
  <c r="C287" i="5"/>
  <c r="F152" i="5"/>
  <c r="E152" i="5"/>
  <c r="D152" i="5"/>
  <c r="C152" i="5"/>
  <c r="F255" i="5"/>
  <c r="E255" i="5"/>
  <c r="D255" i="5"/>
  <c r="C255" i="5"/>
  <c r="F142" i="5"/>
  <c r="E142" i="5"/>
  <c r="D142" i="5"/>
  <c r="C142" i="5"/>
  <c r="F409" i="5"/>
  <c r="E409" i="5"/>
  <c r="D409" i="5"/>
  <c r="C409" i="5"/>
  <c r="F296" i="5"/>
  <c r="E296" i="5"/>
  <c r="D296" i="5"/>
  <c r="C296" i="5"/>
  <c r="F391" i="5"/>
  <c r="E391" i="5"/>
  <c r="D391" i="5"/>
  <c r="C391" i="5"/>
  <c r="F259" i="5"/>
  <c r="E259" i="5"/>
  <c r="D259" i="5"/>
  <c r="C259" i="5"/>
  <c r="F376" i="5"/>
  <c r="E376" i="5"/>
  <c r="D376" i="5"/>
  <c r="C376" i="5"/>
  <c r="F245" i="5"/>
  <c r="E245" i="5"/>
  <c r="D245" i="5"/>
  <c r="C245" i="5"/>
  <c r="F363" i="5"/>
  <c r="E363" i="5"/>
  <c r="D363" i="5"/>
  <c r="C363" i="5"/>
  <c r="F236" i="5"/>
  <c r="E236" i="5"/>
  <c r="D236" i="5"/>
  <c r="C236" i="5"/>
  <c r="F355" i="5"/>
  <c r="E355" i="5"/>
  <c r="D355" i="5"/>
  <c r="C355" i="5"/>
  <c r="F243" i="5"/>
  <c r="E243" i="5"/>
  <c r="D243" i="5"/>
  <c r="C243" i="5"/>
  <c r="F350" i="5"/>
  <c r="E350" i="5"/>
  <c r="D350" i="5"/>
  <c r="C350" i="5"/>
  <c r="F208" i="5"/>
  <c r="E208" i="5"/>
  <c r="D208" i="5"/>
  <c r="C208" i="5"/>
  <c r="F321" i="5"/>
  <c r="E321" i="5"/>
  <c r="D321" i="5"/>
  <c r="C321" i="5"/>
  <c r="F180" i="5"/>
  <c r="E180" i="5"/>
  <c r="D180" i="5"/>
  <c r="C180" i="5"/>
  <c r="F406" i="5"/>
  <c r="E406" i="5"/>
  <c r="D406" i="5"/>
  <c r="C406" i="5"/>
  <c r="F267" i="5"/>
  <c r="E267" i="5"/>
  <c r="D267" i="5"/>
  <c r="C267" i="5"/>
  <c r="F367" i="5"/>
  <c r="E367" i="5"/>
  <c r="D367" i="5"/>
  <c r="C367" i="5"/>
  <c r="F223" i="5"/>
  <c r="E223" i="5"/>
  <c r="D223" i="5"/>
  <c r="C223" i="5"/>
  <c r="F348" i="5"/>
  <c r="E348" i="5"/>
  <c r="D348" i="5"/>
  <c r="C348" i="5"/>
  <c r="F190" i="5"/>
  <c r="E190" i="5"/>
  <c r="D190" i="5"/>
  <c r="C190" i="5"/>
  <c r="F370" i="5"/>
  <c r="E370" i="5"/>
  <c r="D370" i="5"/>
  <c r="C370" i="5"/>
  <c r="F231" i="5"/>
  <c r="E231" i="5"/>
  <c r="D231" i="5"/>
  <c r="C231" i="5"/>
  <c r="F385" i="5"/>
  <c r="E385" i="5"/>
  <c r="D385" i="5"/>
  <c r="C385" i="5"/>
  <c r="F253" i="5"/>
  <c r="E253" i="5"/>
  <c r="D253" i="5"/>
  <c r="C253" i="5"/>
  <c r="F333" i="5"/>
  <c r="E333" i="5"/>
  <c r="D333" i="5"/>
  <c r="C333" i="5"/>
  <c r="F204" i="5"/>
  <c r="E204" i="5"/>
  <c r="D204" i="5"/>
  <c r="C204" i="5"/>
  <c r="F318" i="5"/>
  <c r="E318" i="5"/>
  <c r="D318" i="5"/>
  <c r="C318" i="5"/>
  <c r="F179" i="5"/>
  <c r="E179" i="5"/>
  <c r="D179" i="5"/>
  <c r="C179" i="5"/>
  <c r="F308" i="5"/>
  <c r="E308" i="5"/>
  <c r="D308" i="5"/>
  <c r="C308" i="5"/>
  <c r="F171" i="5"/>
  <c r="E171" i="5"/>
  <c r="D171" i="5"/>
  <c r="C171" i="5"/>
  <c r="F415" i="5"/>
  <c r="E415" i="5"/>
  <c r="D415" i="5"/>
  <c r="C415" i="5"/>
  <c r="F312" i="5"/>
  <c r="E312" i="5"/>
  <c r="D312" i="5"/>
  <c r="C312" i="5"/>
  <c r="F411" i="5"/>
  <c r="E411" i="5"/>
  <c r="D411" i="5"/>
  <c r="C411" i="5"/>
  <c r="F286" i="5"/>
  <c r="E286" i="5"/>
  <c r="D286" i="5"/>
  <c r="C286" i="5"/>
  <c r="F402" i="5"/>
  <c r="E402" i="5"/>
  <c r="D402" i="5"/>
  <c r="C402" i="5"/>
  <c r="F276" i="5"/>
  <c r="E276" i="5"/>
  <c r="D276" i="5"/>
  <c r="C276" i="5"/>
  <c r="F398" i="5"/>
  <c r="E398" i="5"/>
  <c r="D398" i="5"/>
  <c r="C398" i="5"/>
  <c r="F265" i="5"/>
  <c r="E265" i="5"/>
  <c r="D265" i="5"/>
  <c r="C265" i="5"/>
  <c r="F380" i="5"/>
  <c r="E380" i="5"/>
  <c r="D380" i="5"/>
  <c r="C380" i="5"/>
  <c r="F239" i="5"/>
  <c r="E239" i="5"/>
  <c r="D239" i="5"/>
  <c r="C239" i="5"/>
  <c r="F400" i="5"/>
  <c r="E400" i="5"/>
  <c r="D400" i="5"/>
  <c r="C400" i="5"/>
  <c r="F248" i="5"/>
  <c r="E248" i="5"/>
  <c r="D248" i="5"/>
  <c r="C248" i="5"/>
  <c r="F326" i="5"/>
  <c r="E326" i="5"/>
  <c r="D326" i="5"/>
  <c r="C326" i="5"/>
  <c r="F188" i="5"/>
  <c r="E188" i="5"/>
  <c r="D188" i="5"/>
  <c r="C188" i="5"/>
  <c r="F399" i="5"/>
  <c r="E399" i="5"/>
  <c r="D399" i="5"/>
  <c r="C399" i="5"/>
  <c r="F263" i="5"/>
  <c r="E263" i="5"/>
  <c r="D263" i="5"/>
  <c r="C263" i="5"/>
  <c r="F394" i="5"/>
  <c r="E394" i="5"/>
  <c r="D394" i="5"/>
  <c r="C394" i="5"/>
  <c r="F278" i="5"/>
  <c r="E278" i="5"/>
  <c r="D278" i="5"/>
  <c r="C278" i="5"/>
  <c r="F368" i="5"/>
  <c r="E368" i="5"/>
  <c r="D368" i="5"/>
  <c r="C368" i="5"/>
  <c r="F229" i="5"/>
  <c r="E229" i="5"/>
  <c r="D229" i="5"/>
  <c r="C229" i="5"/>
  <c r="F332" i="5"/>
  <c r="E332" i="5"/>
  <c r="D332" i="5"/>
  <c r="C332" i="5"/>
  <c r="F211" i="5"/>
  <c r="E211" i="5"/>
  <c r="D211" i="5"/>
  <c r="C211" i="5"/>
  <c r="F375" i="5"/>
  <c r="E375" i="5"/>
  <c r="D375" i="5"/>
  <c r="C375" i="5"/>
  <c r="F235" i="5"/>
  <c r="E235" i="5"/>
  <c r="D235" i="5"/>
  <c r="C235" i="5"/>
  <c r="F328" i="5"/>
  <c r="E328" i="5"/>
  <c r="D328" i="5"/>
  <c r="C328" i="5"/>
  <c r="F194" i="5"/>
  <c r="E194" i="5"/>
  <c r="D194" i="5"/>
  <c r="C194" i="5"/>
  <c r="F316" i="5"/>
  <c r="E316" i="5"/>
  <c r="D316" i="5"/>
  <c r="C316" i="5"/>
  <c r="F160" i="5"/>
  <c r="E160" i="5"/>
  <c r="D160" i="5"/>
  <c r="C160" i="5"/>
  <c r="F295" i="5"/>
  <c r="E295" i="5"/>
  <c r="D295" i="5"/>
  <c r="C295" i="5"/>
  <c r="F165" i="5"/>
  <c r="E165" i="5"/>
  <c r="D165" i="5"/>
  <c r="C165" i="5"/>
  <c r="F285" i="5"/>
  <c r="E285" i="5"/>
  <c r="D285" i="5"/>
  <c r="C285" i="5"/>
  <c r="F158" i="5"/>
  <c r="E158" i="5"/>
  <c r="D158" i="5"/>
  <c r="C158" i="5"/>
  <c r="F138" i="5"/>
  <c r="E138" i="5"/>
  <c r="D138" i="5"/>
  <c r="C138" i="5"/>
  <c r="F126" i="5"/>
  <c r="E126" i="5"/>
  <c r="D126" i="5"/>
  <c r="C126" i="5"/>
  <c r="F139" i="5"/>
  <c r="E139" i="5"/>
  <c r="D139" i="5"/>
  <c r="C139" i="5"/>
  <c r="F111" i="5"/>
  <c r="E111" i="5"/>
  <c r="D111" i="5"/>
  <c r="C111" i="5"/>
  <c r="F137" i="5"/>
  <c r="E137" i="5"/>
  <c r="D137" i="5"/>
  <c r="C137" i="5"/>
  <c r="F141" i="5"/>
  <c r="E141" i="5"/>
  <c r="D141" i="5"/>
  <c r="C141" i="5"/>
  <c r="F136" i="5"/>
  <c r="E136" i="5"/>
  <c r="D136" i="5"/>
  <c r="C136" i="5"/>
  <c r="F133" i="5"/>
  <c r="E133" i="5"/>
  <c r="D133" i="5"/>
  <c r="C133" i="5"/>
  <c r="F131" i="5"/>
  <c r="E131" i="5"/>
  <c r="D131" i="5"/>
  <c r="C131" i="5"/>
  <c r="F125" i="5"/>
  <c r="E125" i="5"/>
  <c r="D125" i="5"/>
  <c r="C125" i="5"/>
  <c r="F130" i="5"/>
  <c r="E130" i="5"/>
  <c r="D130" i="5"/>
  <c r="C130" i="5"/>
  <c r="F135" i="5"/>
  <c r="E135" i="5"/>
  <c r="D135" i="5"/>
  <c r="C135" i="5"/>
  <c r="F132" i="5"/>
  <c r="E132" i="5"/>
  <c r="D132" i="5"/>
  <c r="C132" i="5"/>
  <c r="F129" i="5"/>
  <c r="E129" i="5"/>
  <c r="D129" i="5"/>
  <c r="C129" i="5"/>
  <c r="F140" i="5"/>
  <c r="E140" i="5"/>
  <c r="D140" i="5"/>
  <c r="C140" i="5"/>
  <c r="F113" i="5"/>
  <c r="E113" i="5"/>
  <c r="D113" i="5"/>
  <c r="C113" i="5"/>
  <c r="F122" i="5"/>
  <c r="E122" i="5"/>
  <c r="D122" i="5"/>
  <c r="C122" i="5"/>
  <c r="F128" i="5"/>
  <c r="E128" i="5"/>
  <c r="D128" i="5"/>
  <c r="C128" i="5"/>
  <c r="F120" i="5"/>
  <c r="E120" i="5"/>
  <c r="D120" i="5"/>
  <c r="C120" i="5"/>
  <c r="F106" i="5"/>
  <c r="E106" i="5"/>
  <c r="D106" i="5"/>
  <c r="C106" i="5"/>
  <c r="F124" i="5"/>
  <c r="E124" i="5"/>
  <c r="D124" i="5"/>
  <c r="C124" i="5"/>
  <c r="F121" i="5"/>
  <c r="E121" i="5"/>
  <c r="D121" i="5"/>
  <c r="C121" i="5"/>
  <c r="F99" i="5"/>
  <c r="E99" i="5"/>
  <c r="D99" i="5"/>
  <c r="C99" i="5"/>
  <c r="F102" i="5"/>
  <c r="E102" i="5"/>
  <c r="D102" i="5"/>
  <c r="C102" i="5"/>
  <c r="F127" i="5"/>
  <c r="E127" i="5"/>
  <c r="D127" i="5"/>
  <c r="C127" i="5"/>
  <c r="F74" i="5"/>
  <c r="E74" i="5"/>
  <c r="D74" i="5"/>
  <c r="C74" i="5"/>
  <c r="F107" i="5"/>
  <c r="E107" i="5"/>
  <c r="D107" i="5"/>
  <c r="C107" i="5"/>
  <c r="F114" i="5"/>
  <c r="E114" i="5"/>
  <c r="D114" i="5"/>
  <c r="C114" i="5"/>
  <c r="F119" i="5"/>
  <c r="E119" i="5"/>
  <c r="D119" i="5"/>
  <c r="C119" i="5"/>
  <c r="F134" i="5"/>
  <c r="E134" i="5"/>
  <c r="D134" i="5"/>
  <c r="C134" i="5"/>
  <c r="F108" i="5"/>
  <c r="E108" i="5"/>
  <c r="D108" i="5"/>
  <c r="C108" i="5"/>
  <c r="F86" i="5"/>
  <c r="E86" i="5"/>
  <c r="D86" i="5"/>
  <c r="C86" i="5"/>
  <c r="F110" i="5"/>
  <c r="E110" i="5"/>
  <c r="D110" i="5"/>
  <c r="C110" i="5"/>
  <c r="F117" i="5"/>
  <c r="E117" i="5"/>
  <c r="D117" i="5"/>
  <c r="C117" i="5"/>
  <c r="F95" i="5"/>
  <c r="E95" i="5"/>
  <c r="D95" i="5"/>
  <c r="C95" i="5"/>
  <c r="F94" i="5"/>
  <c r="E94" i="5"/>
  <c r="D94" i="5"/>
  <c r="C94" i="5"/>
  <c r="F416" i="5"/>
  <c r="E416" i="5"/>
  <c r="D416" i="5"/>
  <c r="C416" i="5"/>
  <c r="F116" i="5"/>
  <c r="E116" i="5"/>
  <c r="D116" i="5"/>
  <c r="C116" i="5"/>
  <c r="F97" i="5"/>
  <c r="E97" i="5"/>
  <c r="D97" i="5"/>
  <c r="C97" i="5"/>
  <c r="F115" i="5"/>
  <c r="E115" i="5"/>
  <c r="D115" i="5"/>
  <c r="C115" i="5"/>
  <c r="F101" i="5"/>
  <c r="E101" i="5"/>
  <c r="D101" i="5"/>
  <c r="C101" i="5"/>
  <c r="F62" i="5"/>
  <c r="E62" i="5"/>
  <c r="D62" i="5"/>
  <c r="C62" i="5"/>
  <c r="F100" i="5"/>
  <c r="E100" i="5"/>
  <c r="D100" i="5"/>
  <c r="C100" i="5"/>
  <c r="F105" i="5"/>
  <c r="E105" i="5"/>
  <c r="D105" i="5"/>
  <c r="C105" i="5"/>
  <c r="F103" i="5"/>
  <c r="E103" i="5"/>
  <c r="D103" i="5"/>
  <c r="C103" i="5"/>
  <c r="F52" i="5"/>
  <c r="E52" i="5"/>
  <c r="D52" i="5"/>
  <c r="C52" i="5"/>
  <c r="F96" i="5"/>
  <c r="E96" i="5"/>
  <c r="D96" i="5"/>
  <c r="C96" i="5"/>
  <c r="F93" i="5"/>
  <c r="E93" i="5"/>
  <c r="D93" i="5"/>
  <c r="C93" i="5"/>
  <c r="F80" i="5"/>
  <c r="E80" i="5"/>
  <c r="D80" i="5"/>
  <c r="C80" i="5"/>
  <c r="F118" i="5"/>
  <c r="E118" i="5"/>
  <c r="D118" i="5"/>
  <c r="C118" i="5"/>
  <c r="F112" i="5"/>
  <c r="E112" i="5"/>
  <c r="D112" i="5"/>
  <c r="C112" i="5"/>
  <c r="F98" i="5"/>
  <c r="E98" i="5"/>
  <c r="D98" i="5"/>
  <c r="C98" i="5"/>
  <c r="F104" i="5"/>
  <c r="E104" i="5"/>
  <c r="D104" i="5"/>
  <c r="C104" i="5"/>
  <c r="F91" i="5"/>
  <c r="E91" i="5"/>
  <c r="D91" i="5"/>
  <c r="C91" i="5"/>
  <c r="F79" i="5"/>
  <c r="E79" i="5"/>
  <c r="D79" i="5"/>
  <c r="C79" i="5"/>
  <c r="F109" i="5"/>
  <c r="E109" i="5"/>
  <c r="D109" i="5"/>
  <c r="C109" i="5"/>
  <c r="F61" i="5"/>
  <c r="E61" i="5"/>
  <c r="D61" i="5"/>
  <c r="C61" i="5"/>
  <c r="F82" i="5"/>
  <c r="E82" i="5"/>
  <c r="D82" i="5"/>
  <c r="C82" i="5"/>
  <c r="F92" i="5"/>
  <c r="E92" i="5"/>
  <c r="D92" i="5"/>
  <c r="C92" i="5"/>
  <c r="F78" i="5"/>
  <c r="E78" i="5"/>
  <c r="D78" i="5"/>
  <c r="C78" i="5"/>
  <c r="F89" i="5"/>
  <c r="E89" i="5"/>
  <c r="D89" i="5"/>
  <c r="C89" i="5"/>
  <c r="F59" i="5"/>
  <c r="E59" i="5"/>
  <c r="D59" i="5"/>
  <c r="C59" i="5"/>
  <c r="F69" i="5"/>
  <c r="E69" i="5"/>
  <c r="D69" i="5"/>
  <c r="C69" i="5"/>
  <c r="F90" i="5"/>
  <c r="E90" i="5"/>
  <c r="D90" i="5"/>
  <c r="C90" i="5"/>
  <c r="F75" i="5"/>
  <c r="E75" i="5"/>
  <c r="D75" i="5"/>
  <c r="C75" i="5"/>
  <c r="F72" i="5"/>
  <c r="E72" i="5"/>
  <c r="D72" i="5"/>
  <c r="C72" i="5"/>
  <c r="F85" i="5"/>
  <c r="E85" i="5"/>
  <c r="D85" i="5"/>
  <c r="C85" i="5"/>
  <c r="F18" i="5"/>
  <c r="E18" i="5"/>
  <c r="D18" i="5"/>
  <c r="C18" i="5"/>
  <c r="F71" i="5"/>
  <c r="E71" i="5"/>
  <c r="D71" i="5"/>
  <c r="C71" i="5"/>
  <c r="F64" i="5"/>
  <c r="E64" i="5"/>
  <c r="D64" i="5"/>
  <c r="C64" i="5"/>
  <c r="F68" i="5"/>
  <c r="E68" i="5"/>
  <c r="D68" i="5"/>
  <c r="C68" i="5"/>
  <c r="F81" i="5"/>
  <c r="E81" i="5"/>
  <c r="D81" i="5"/>
  <c r="C81" i="5"/>
  <c r="F87" i="5"/>
  <c r="E87" i="5"/>
  <c r="D87" i="5"/>
  <c r="C87" i="5"/>
  <c r="F63" i="5"/>
  <c r="E63" i="5"/>
  <c r="D63" i="5"/>
  <c r="C63" i="5"/>
  <c r="F66" i="5"/>
  <c r="E66" i="5"/>
  <c r="D66" i="5"/>
  <c r="C66" i="5"/>
  <c r="F67" i="5"/>
  <c r="E67" i="5"/>
  <c r="D67" i="5"/>
  <c r="C67" i="5"/>
  <c r="F73" i="5"/>
  <c r="E73" i="5"/>
  <c r="D73" i="5"/>
  <c r="C73" i="5"/>
  <c r="F58" i="5"/>
  <c r="E58" i="5"/>
  <c r="D58" i="5"/>
  <c r="C58" i="5"/>
  <c r="F60" i="5"/>
  <c r="E60" i="5"/>
  <c r="D60" i="5"/>
  <c r="C60" i="5"/>
  <c r="F88" i="5"/>
  <c r="E88" i="5"/>
  <c r="D88" i="5"/>
  <c r="C88" i="5"/>
  <c r="F76" i="5"/>
  <c r="E76" i="5"/>
  <c r="D76" i="5"/>
  <c r="C76" i="5"/>
  <c r="F65" i="5"/>
  <c r="E65" i="5"/>
  <c r="D65" i="5"/>
  <c r="C65" i="5"/>
  <c r="F70" i="5"/>
  <c r="E70" i="5"/>
  <c r="D70" i="5"/>
  <c r="C70" i="5"/>
  <c r="F83" i="5"/>
  <c r="E83" i="5"/>
  <c r="D83" i="5"/>
  <c r="C83" i="5"/>
  <c r="F38" i="5"/>
  <c r="E38" i="5"/>
  <c r="D38" i="5"/>
  <c r="C38" i="5"/>
  <c r="F57" i="5"/>
  <c r="E57" i="5"/>
  <c r="D57" i="5"/>
  <c r="C57" i="5"/>
  <c r="F46" i="5"/>
  <c r="E46" i="5"/>
  <c r="D46" i="5"/>
  <c r="C46" i="5"/>
  <c r="F56" i="5"/>
  <c r="E56" i="5"/>
  <c r="D56" i="5"/>
  <c r="C56" i="5"/>
  <c r="F31" i="5"/>
  <c r="E31" i="5"/>
  <c r="D31" i="5"/>
  <c r="C31" i="5"/>
  <c r="F41" i="5"/>
  <c r="E41" i="5"/>
  <c r="D41" i="5"/>
  <c r="C41" i="5"/>
  <c r="F47" i="5"/>
  <c r="E47" i="5"/>
  <c r="D47" i="5"/>
  <c r="C47" i="5"/>
  <c r="F54" i="5"/>
  <c r="E54" i="5"/>
  <c r="D54" i="5"/>
  <c r="C54" i="5"/>
  <c r="F55" i="5"/>
  <c r="E55" i="5"/>
  <c r="D55" i="5"/>
  <c r="C55" i="5"/>
  <c r="F44" i="5"/>
  <c r="E44" i="5"/>
  <c r="D44" i="5"/>
  <c r="C44" i="5"/>
  <c r="F53" i="5"/>
  <c r="E53" i="5"/>
  <c r="D53" i="5"/>
  <c r="C53" i="5"/>
  <c r="F45" i="5"/>
  <c r="E45" i="5"/>
  <c r="D45" i="5"/>
  <c r="C45" i="5"/>
  <c r="F51" i="5"/>
  <c r="E51" i="5"/>
  <c r="D51" i="5"/>
  <c r="C51" i="5"/>
  <c r="F36" i="5"/>
  <c r="E36" i="5"/>
  <c r="D36" i="5"/>
  <c r="C36" i="5"/>
  <c r="F35" i="5"/>
  <c r="E35" i="5"/>
  <c r="D35" i="5"/>
  <c r="C35" i="5"/>
  <c r="F48" i="5"/>
  <c r="E48" i="5"/>
  <c r="D48" i="5"/>
  <c r="C48" i="5"/>
  <c r="F34" i="5"/>
  <c r="E34" i="5"/>
  <c r="D34" i="5"/>
  <c r="C34" i="5"/>
  <c r="F39" i="5"/>
  <c r="E39" i="5"/>
  <c r="D39" i="5"/>
  <c r="C39" i="5"/>
  <c r="F28" i="5"/>
  <c r="E28" i="5"/>
  <c r="D28" i="5"/>
  <c r="C28" i="5"/>
  <c r="F42" i="5"/>
  <c r="E42" i="5"/>
  <c r="D42" i="5"/>
  <c r="C42" i="5"/>
  <c r="F40" i="5"/>
  <c r="E40" i="5"/>
  <c r="D40" i="5"/>
  <c r="C40" i="5"/>
  <c r="F50" i="5"/>
  <c r="E50" i="5"/>
  <c r="D50" i="5"/>
  <c r="C50" i="5"/>
  <c r="F37" i="5"/>
  <c r="E37" i="5"/>
  <c r="D37" i="5"/>
  <c r="C37" i="5"/>
  <c r="F49" i="5"/>
  <c r="E49" i="5"/>
  <c r="D49" i="5"/>
  <c r="C49" i="5"/>
  <c r="F23" i="5"/>
  <c r="E23" i="5"/>
  <c r="D23" i="5"/>
  <c r="C23" i="5"/>
  <c r="F43" i="5"/>
  <c r="E43" i="5"/>
  <c r="D43" i="5"/>
  <c r="C43" i="5"/>
  <c r="F33" i="5"/>
  <c r="E33" i="5"/>
  <c r="D33" i="5"/>
  <c r="C33" i="5"/>
  <c r="F27" i="5"/>
  <c r="E27" i="5"/>
  <c r="D27" i="5"/>
  <c r="C27" i="5"/>
  <c r="F6" i="5"/>
  <c r="E6" i="5"/>
  <c r="D6" i="5"/>
  <c r="C6" i="5"/>
  <c r="F26" i="5"/>
  <c r="E26" i="5"/>
  <c r="D26" i="5"/>
  <c r="C26" i="5"/>
  <c r="F32" i="5"/>
  <c r="E32" i="5"/>
  <c r="D32" i="5"/>
  <c r="C32" i="5"/>
  <c r="F24" i="5"/>
  <c r="E24" i="5"/>
  <c r="D24" i="5"/>
  <c r="C24" i="5"/>
  <c r="F30" i="5"/>
  <c r="E30" i="5"/>
  <c r="D30" i="5"/>
  <c r="C30" i="5"/>
  <c r="F11" i="5"/>
  <c r="E11" i="5"/>
  <c r="D11" i="5"/>
  <c r="C11" i="5"/>
  <c r="F19" i="5"/>
  <c r="E19" i="5"/>
  <c r="D19" i="5"/>
  <c r="C19" i="5"/>
  <c r="F17" i="5"/>
  <c r="E17" i="5"/>
  <c r="D17" i="5"/>
  <c r="C17" i="5"/>
  <c r="F13" i="5"/>
  <c r="E13" i="5"/>
  <c r="D13" i="5"/>
  <c r="C13" i="5"/>
  <c r="F7" i="5"/>
  <c r="E7" i="5"/>
  <c r="D7" i="5"/>
  <c r="C7" i="5"/>
  <c r="F15" i="5"/>
  <c r="E15" i="5"/>
  <c r="D15" i="5"/>
  <c r="C15" i="5"/>
  <c r="F22" i="5"/>
  <c r="E22" i="5"/>
  <c r="D22" i="5"/>
  <c r="C22" i="5"/>
  <c r="F20" i="5"/>
  <c r="E20" i="5"/>
  <c r="D20" i="5"/>
  <c r="C20" i="5"/>
  <c r="F12" i="5"/>
  <c r="E12" i="5"/>
  <c r="D12" i="5"/>
  <c r="C12" i="5"/>
  <c r="F14" i="5"/>
  <c r="E14" i="5"/>
  <c r="D14" i="5"/>
  <c r="C14" i="5"/>
  <c r="F29" i="5"/>
  <c r="E29" i="5"/>
  <c r="D29" i="5"/>
  <c r="C29" i="5"/>
  <c r="F5" i="5"/>
  <c r="E5" i="5"/>
  <c r="D5" i="5"/>
  <c r="C5" i="5"/>
  <c r="F16" i="5"/>
  <c r="E16" i="5"/>
  <c r="D16" i="5"/>
  <c r="C16" i="5"/>
  <c r="F8" i="5"/>
  <c r="E8" i="5"/>
  <c r="D8" i="5"/>
  <c r="C8" i="5"/>
  <c r="F10" i="5"/>
  <c r="E10" i="5"/>
  <c r="D10" i="5"/>
  <c r="C10" i="5"/>
  <c r="F21" i="5"/>
  <c r="E21" i="5"/>
  <c r="D21" i="5"/>
  <c r="C21" i="5"/>
  <c r="F4" i="5"/>
  <c r="E4" i="5"/>
  <c r="D4" i="5"/>
  <c r="C4" i="5"/>
  <c r="F3" i="5"/>
  <c r="E3" i="5"/>
  <c r="D3" i="5"/>
  <c r="C3" i="5"/>
  <c r="F2" i="5"/>
  <c r="E2" i="5"/>
  <c r="D2" i="5"/>
  <c r="C2" i="5"/>
  <c r="F9" i="5"/>
  <c r="E9" i="5"/>
  <c r="D9" i="5"/>
  <c r="C9" i="5"/>
  <c r="C133" i="3" l="1"/>
  <c r="D133" i="3"/>
  <c r="E133" i="3"/>
  <c r="F133" i="3"/>
  <c r="I133" i="3"/>
  <c r="K133" i="3"/>
  <c r="M133" i="3"/>
  <c r="O133" i="3"/>
  <c r="C111" i="3"/>
  <c r="D111" i="3"/>
  <c r="E111" i="3"/>
  <c r="F111" i="3"/>
  <c r="I111" i="3"/>
  <c r="K111" i="3"/>
  <c r="M111" i="3"/>
  <c r="O111" i="3"/>
  <c r="C129" i="3"/>
  <c r="D129" i="3"/>
  <c r="E129" i="3"/>
  <c r="F129" i="3"/>
  <c r="I129" i="3"/>
  <c r="K129" i="3"/>
  <c r="M129" i="3"/>
  <c r="O129" i="3"/>
  <c r="C134" i="3"/>
  <c r="D134" i="3"/>
  <c r="E134" i="3"/>
  <c r="F134" i="3"/>
  <c r="I134" i="3"/>
  <c r="K134" i="3"/>
  <c r="M134" i="3"/>
  <c r="O134" i="3"/>
  <c r="C136" i="3"/>
  <c r="D136" i="3"/>
  <c r="E136" i="3"/>
  <c r="F136" i="3"/>
  <c r="I136" i="3"/>
  <c r="K136" i="3"/>
  <c r="M136" i="3"/>
  <c r="O136" i="3"/>
  <c r="C140" i="3"/>
  <c r="D140" i="3"/>
  <c r="E140" i="3"/>
  <c r="F140" i="3"/>
  <c r="I140" i="3"/>
  <c r="K140" i="3"/>
  <c r="M140" i="3"/>
  <c r="O140" i="3"/>
  <c r="C138" i="3"/>
  <c r="D138" i="3"/>
  <c r="E138" i="3"/>
  <c r="F138" i="3"/>
  <c r="I138" i="3"/>
  <c r="K138" i="3"/>
  <c r="M138" i="3"/>
  <c r="O138" i="3"/>
  <c r="C126" i="3"/>
  <c r="D126" i="3"/>
  <c r="E126" i="3"/>
  <c r="F126" i="3"/>
  <c r="I126" i="3"/>
  <c r="K126" i="3"/>
  <c r="M126" i="3"/>
  <c r="O126" i="3"/>
  <c r="C135" i="3"/>
  <c r="D135" i="3"/>
  <c r="E135" i="3"/>
  <c r="F135" i="3"/>
  <c r="I135" i="3"/>
  <c r="K135" i="3"/>
  <c r="M135" i="3"/>
  <c r="O135" i="3"/>
  <c r="C124" i="3"/>
  <c r="D124" i="3"/>
  <c r="E124" i="3"/>
  <c r="F124" i="3"/>
  <c r="I124" i="3"/>
  <c r="K124" i="3"/>
  <c r="M124" i="3"/>
  <c r="O124" i="3"/>
  <c r="C143" i="3"/>
  <c r="D143" i="3"/>
  <c r="E143" i="3"/>
  <c r="F143" i="3"/>
  <c r="I143" i="3"/>
  <c r="K143" i="3"/>
  <c r="C120" i="3"/>
  <c r="D120" i="3"/>
  <c r="E120" i="3"/>
  <c r="F120" i="3"/>
  <c r="I120" i="3"/>
  <c r="K120" i="3"/>
  <c r="M120" i="3"/>
  <c r="O120" i="3"/>
  <c r="C131" i="3"/>
  <c r="D131" i="3"/>
  <c r="E131" i="3"/>
  <c r="F131" i="3"/>
  <c r="I131" i="3"/>
  <c r="K131" i="3"/>
  <c r="M131" i="3"/>
  <c r="O131" i="3"/>
  <c r="C139" i="3"/>
  <c r="D139" i="3"/>
  <c r="E139" i="3"/>
  <c r="F139" i="3"/>
  <c r="I139" i="3"/>
  <c r="K139" i="3"/>
  <c r="M139" i="3"/>
  <c r="O139" i="3"/>
  <c r="C116" i="3"/>
  <c r="D116" i="3"/>
  <c r="E116" i="3"/>
  <c r="F116" i="3"/>
  <c r="I116" i="3"/>
  <c r="K116" i="3"/>
  <c r="M116" i="3"/>
  <c r="O116" i="3"/>
  <c r="C123" i="3"/>
  <c r="D123" i="3"/>
  <c r="E123" i="3"/>
  <c r="F123" i="3"/>
  <c r="I123" i="3"/>
  <c r="K123" i="3"/>
  <c r="M123" i="3"/>
  <c r="O123" i="3"/>
  <c r="C127" i="3"/>
  <c r="D127" i="3"/>
  <c r="E127" i="3"/>
  <c r="F127" i="3"/>
  <c r="I127" i="3"/>
  <c r="K127" i="3"/>
  <c r="M127" i="3"/>
  <c r="O127" i="3"/>
  <c r="C130" i="3"/>
  <c r="D130" i="3"/>
  <c r="E130" i="3"/>
  <c r="F130" i="3"/>
  <c r="I130" i="3"/>
  <c r="K130" i="3"/>
  <c r="M130" i="3"/>
  <c r="O130" i="3"/>
  <c r="C132" i="3"/>
  <c r="D132" i="3"/>
  <c r="E132" i="3"/>
  <c r="F132" i="3"/>
  <c r="I132" i="3"/>
  <c r="K132" i="3"/>
  <c r="M132" i="3"/>
  <c r="O132" i="3"/>
  <c r="C128" i="3"/>
  <c r="D128" i="3"/>
  <c r="E128" i="3"/>
  <c r="F128" i="3"/>
  <c r="I128" i="3"/>
  <c r="K128" i="3"/>
  <c r="M128" i="3"/>
  <c r="O128" i="3"/>
  <c r="I6" i="3" l="1"/>
  <c r="K6" i="3"/>
  <c r="M6" i="3"/>
  <c r="O6" i="3"/>
  <c r="I7" i="3"/>
  <c r="K7" i="3"/>
  <c r="M7" i="3"/>
  <c r="O7" i="3"/>
  <c r="I12" i="3"/>
  <c r="K12" i="3"/>
  <c r="M12" i="3"/>
  <c r="O12" i="3"/>
  <c r="I28" i="3"/>
  <c r="K28" i="3"/>
  <c r="M28" i="3"/>
  <c r="O28" i="3"/>
  <c r="I19" i="3"/>
  <c r="K19" i="3"/>
  <c r="M19" i="3"/>
  <c r="O19" i="3"/>
  <c r="I10" i="3"/>
  <c r="K10" i="3"/>
  <c r="M10" i="3"/>
  <c r="O10" i="3"/>
  <c r="I4" i="3"/>
  <c r="K4" i="3"/>
  <c r="M4" i="3"/>
  <c r="O4" i="3"/>
  <c r="I9" i="3"/>
  <c r="K9" i="3"/>
  <c r="M9" i="3"/>
  <c r="O9" i="3"/>
  <c r="I23" i="3"/>
  <c r="K23" i="3"/>
  <c r="M23" i="3"/>
  <c r="O23" i="3"/>
  <c r="I15" i="3"/>
  <c r="K15" i="3"/>
  <c r="M15" i="3"/>
  <c r="O15" i="3"/>
  <c r="I20" i="3"/>
  <c r="K20" i="3"/>
  <c r="M20" i="3"/>
  <c r="O20" i="3"/>
  <c r="I14" i="3"/>
  <c r="K14" i="3"/>
  <c r="M14" i="3"/>
  <c r="O14" i="3"/>
  <c r="I18" i="3"/>
  <c r="K18" i="3"/>
  <c r="M18" i="3"/>
  <c r="O18" i="3"/>
  <c r="I11" i="3"/>
  <c r="K11" i="3"/>
  <c r="M11" i="3"/>
  <c r="O11" i="3"/>
  <c r="I21" i="3"/>
  <c r="K21" i="3"/>
  <c r="M21" i="3"/>
  <c r="O21" i="3"/>
  <c r="I73" i="3"/>
  <c r="K73" i="3"/>
  <c r="M73" i="3"/>
  <c r="O73" i="3"/>
  <c r="I22" i="3"/>
  <c r="K22" i="3"/>
  <c r="M22" i="3"/>
  <c r="O22" i="3"/>
  <c r="I16" i="3"/>
  <c r="K16" i="3"/>
  <c r="M16" i="3"/>
  <c r="O16" i="3"/>
  <c r="I8" i="3"/>
  <c r="K8" i="3"/>
  <c r="M8" i="3"/>
  <c r="O8" i="3"/>
  <c r="I17" i="3"/>
  <c r="K17" i="3"/>
  <c r="M17" i="3"/>
  <c r="O17" i="3"/>
  <c r="I32" i="3"/>
  <c r="K32" i="3"/>
  <c r="M32" i="3"/>
  <c r="O32" i="3"/>
  <c r="I25" i="3"/>
  <c r="K25" i="3"/>
  <c r="M25" i="3"/>
  <c r="O25" i="3"/>
  <c r="I38" i="3"/>
  <c r="K38" i="3"/>
  <c r="M38" i="3"/>
  <c r="O38" i="3"/>
  <c r="I27" i="3"/>
  <c r="K27" i="3"/>
  <c r="M27" i="3"/>
  <c r="O27" i="3"/>
  <c r="I29" i="3"/>
  <c r="K29" i="3"/>
  <c r="M29" i="3"/>
  <c r="O29" i="3"/>
  <c r="I13" i="3"/>
  <c r="K13" i="3"/>
  <c r="M13" i="3"/>
  <c r="O13" i="3"/>
  <c r="I24" i="3"/>
  <c r="K24" i="3"/>
  <c r="M24" i="3"/>
  <c r="O24" i="3"/>
  <c r="I52" i="3"/>
  <c r="K52" i="3"/>
  <c r="M52" i="3"/>
  <c r="O52" i="3"/>
  <c r="I26" i="3"/>
  <c r="K26" i="3"/>
  <c r="M26" i="3"/>
  <c r="O26" i="3"/>
  <c r="I30" i="3"/>
  <c r="K30" i="3"/>
  <c r="M30" i="3"/>
  <c r="O30" i="3"/>
  <c r="I40" i="3"/>
  <c r="K40" i="3"/>
  <c r="M40" i="3"/>
  <c r="O40" i="3"/>
  <c r="I42" i="3"/>
  <c r="K42" i="3"/>
  <c r="M42" i="3"/>
  <c r="O42" i="3"/>
  <c r="I43" i="3"/>
  <c r="K43" i="3"/>
  <c r="M43" i="3"/>
  <c r="O43" i="3"/>
  <c r="I34" i="3"/>
  <c r="K34" i="3"/>
  <c r="M34" i="3"/>
  <c r="O34" i="3"/>
  <c r="I56" i="3"/>
  <c r="K56" i="3"/>
  <c r="M56" i="3"/>
  <c r="O56" i="3"/>
  <c r="I39" i="3"/>
  <c r="K39" i="3"/>
  <c r="M39" i="3"/>
  <c r="O39" i="3"/>
  <c r="I36" i="3"/>
  <c r="K36" i="3"/>
  <c r="M36" i="3"/>
  <c r="O36" i="3"/>
  <c r="I51" i="3"/>
  <c r="K51" i="3"/>
  <c r="M51" i="3"/>
  <c r="O51" i="3"/>
  <c r="I37" i="3"/>
  <c r="K37" i="3"/>
  <c r="M37" i="3"/>
  <c r="O37" i="3"/>
  <c r="I31" i="3"/>
  <c r="K31" i="3"/>
  <c r="M31" i="3"/>
  <c r="O31" i="3"/>
  <c r="I47" i="3"/>
  <c r="K47" i="3"/>
  <c r="M47" i="3"/>
  <c r="O47" i="3"/>
  <c r="I45" i="3"/>
  <c r="K45" i="3"/>
  <c r="M45" i="3"/>
  <c r="O45" i="3"/>
  <c r="I54" i="3"/>
  <c r="K54" i="3"/>
  <c r="M54" i="3"/>
  <c r="O54" i="3"/>
  <c r="I50" i="3"/>
  <c r="K50" i="3"/>
  <c r="M50" i="3"/>
  <c r="O50" i="3"/>
  <c r="I41" i="3"/>
  <c r="K41" i="3"/>
  <c r="M41" i="3"/>
  <c r="O41" i="3"/>
  <c r="I33" i="3"/>
  <c r="K33" i="3"/>
  <c r="M33" i="3"/>
  <c r="O33" i="3"/>
  <c r="I35" i="3"/>
  <c r="K35" i="3"/>
  <c r="M35" i="3"/>
  <c r="O35" i="3"/>
  <c r="I44" i="3"/>
  <c r="K44" i="3"/>
  <c r="M44" i="3"/>
  <c r="O44" i="3"/>
  <c r="I95" i="3"/>
  <c r="K95" i="3"/>
  <c r="M95" i="3"/>
  <c r="O95" i="3"/>
  <c r="I46" i="3"/>
  <c r="K46" i="3"/>
  <c r="M46" i="3"/>
  <c r="O46" i="3"/>
  <c r="I49" i="3"/>
  <c r="K49" i="3"/>
  <c r="M49" i="3"/>
  <c r="O49" i="3"/>
  <c r="I48" i="3"/>
  <c r="K48" i="3"/>
  <c r="M48" i="3"/>
  <c r="O48" i="3"/>
  <c r="I53" i="3"/>
  <c r="K53" i="3"/>
  <c r="M53" i="3"/>
  <c r="O53" i="3"/>
  <c r="I55" i="3"/>
  <c r="K55" i="3"/>
  <c r="M55" i="3"/>
  <c r="O55" i="3"/>
  <c r="I63" i="3"/>
  <c r="K63" i="3"/>
  <c r="M63" i="3"/>
  <c r="O63" i="3"/>
  <c r="I79" i="3"/>
  <c r="K79" i="3"/>
  <c r="M79" i="3"/>
  <c r="O79" i="3"/>
  <c r="I62" i="3"/>
  <c r="K62" i="3"/>
  <c r="M62" i="3"/>
  <c r="O62" i="3"/>
  <c r="I84" i="3"/>
  <c r="K84" i="3"/>
  <c r="M84" i="3"/>
  <c r="O84" i="3"/>
  <c r="I99" i="3"/>
  <c r="K99" i="3"/>
  <c r="M99" i="3"/>
  <c r="O99" i="3"/>
  <c r="I67" i="3"/>
  <c r="K67" i="3"/>
  <c r="M67" i="3"/>
  <c r="O67" i="3"/>
  <c r="I71" i="3"/>
  <c r="K71" i="3"/>
  <c r="M71" i="3"/>
  <c r="O71" i="3"/>
  <c r="I59" i="3"/>
  <c r="K59" i="3"/>
  <c r="M59" i="3"/>
  <c r="O59" i="3"/>
  <c r="I66" i="3"/>
  <c r="K66" i="3"/>
  <c r="M66" i="3"/>
  <c r="O66" i="3"/>
  <c r="I65" i="3"/>
  <c r="K65" i="3"/>
  <c r="M65" i="3"/>
  <c r="O65" i="3"/>
  <c r="I70" i="3"/>
  <c r="K70" i="3"/>
  <c r="M70" i="3"/>
  <c r="O70" i="3"/>
  <c r="I78" i="3"/>
  <c r="K78" i="3"/>
  <c r="M78" i="3"/>
  <c r="O78" i="3"/>
  <c r="I58" i="3"/>
  <c r="K58" i="3"/>
  <c r="M58" i="3"/>
  <c r="O58" i="3"/>
  <c r="I72" i="3"/>
  <c r="K72" i="3"/>
  <c r="M72" i="3"/>
  <c r="O72" i="3"/>
  <c r="I75" i="3"/>
  <c r="K75" i="3"/>
  <c r="M75" i="3"/>
  <c r="O75" i="3"/>
  <c r="I64" i="3"/>
  <c r="K64" i="3"/>
  <c r="M64" i="3"/>
  <c r="O64" i="3"/>
  <c r="I115" i="3"/>
  <c r="K115" i="3"/>
  <c r="M115" i="3"/>
  <c r="O115" i="3"/>
  <c r="I76" i="3"/>
  <c r="K76" i="3"/>
  <c r="M76" i="3"/>
  <c r="O76" i="3"/>
  <c r="I60" i="3"/>
  <c r="K60" i="3"/>
  <c r="M60" i="3"/>
  <c r="O60" i="3"/>
  <c r="I104" i="3"/>
  <c r="M104" i="3"/>
  <c r="O104" i="3"/>
  <c r="I81" i="3"/>
  <c r="K81" i="3"/>
  <c r="M81" i="3"/>
  <c r="O81" i="3"/>
  <c r="I86" i="3"/>
  <c r="K86" i="3"/>
  <c r="M86" i="3"/>
  <c r="O86" i="3"/>
  <c r="I92" i="3"/>
  <c r="K92" i="3"/>
  <c r="M92" i="3"/>
  <c r="O92" i="3"/>
  <c r="I69" i="3"/>
  <c r="K69" i="3"/>
  <c r="M69" i="3"/>
  <c r="O69" i="3"/>
  <c r="I83" i="3"/>
  <c r="K83" i="3"/>
  <c r="M83" i="3"/>
  <c r="O83" i="3"/>
  <c r="I57" i="3"/>
  <c r="K57" i="3"/>
  <c r="M57" i="3"/>
  <c r="O57" i="3"/>
  <c r="I74" i="3"/>
  <c r="K74" i="3"/>
  <c r="M74" i="3"/>
  <c r="O74" i="3"/>
  <c r="I109" i="3"/>
  <c r="K109" i="3"/>
  <c r="M109" i="3"/>
  <c r="O109" i="3"/>
  <c r="I68" i="3"/>
  <c r="K68" i="3"/>
  <c r="M68" i="3"/>
  <c r="O68" i="3"/>
  <c r="I61" i="3"/>
  <c r="K61" i="3"/>
  <c r="M61" i="3"/>
  <c r="O61" i="3"/>
  <c r="I80" i="3"/>
  <c r="K80" i="3"/>
  <c r="M80" i="3"/>
  <c r="O80" i="3"/>
  <c r="I77" i="3"/>
  <c r="K77" i="3"/>
  <c r="M77" i="3"/>
  <c r="O77" i="3"/>
  <c r="I87" i="3"/>
  <c r="K87" i="3"/>
  <c r="M87" i="3"/>
  <c r="O87" i="3"/>
  <c r="I82" i="3"/>
  <c r="K82" i="3"/>
  <c r="M82" i="3"/>
  <c r="O82" i="3"/>
  <c r="I105" i="3"/>
  <c r="K105" i="3"/>
  <c r="M105" i="3"/>
  <c r="O105" i="3"/>
  <c r="I106" i="3"/>
  <c r="K106" i="3"/>
  <c r="M106" i="3"/>
  <c r="O106" i="3"/>
  <c r="I93" i="3"/>
  <c r="K93" i="3"/>
  <c r="M93" i="3"/>
  <c r="O93" i="3"/>
  <c r="I94" i="3"/>
  <c r="K94" i="3"/>
  <c r="M94" i="3"/>
  <c r="O94" i="3"/>
  <c r="I102" i="3"/>
  <c r="K102" i="3"/>
  <c r="M102" i="3"/>
  <c r="O102" i="3"/>
  <c r="I89" i="3"/>
  <c r="K89" i="3"/>
  <c r="M89" i="3"/>
  <c r="O89" i="3"/>
  <c r="I118" i="3"/>
  <c r="K118" i="3"/>
  <c r="M118" i="3"/>
  <c r="O118" i="3"/>
  <c r="I98" i="3"/>
  <c r="K98" i="3"/>
  <c r="M98" i="3"/>
  <c r="O98" i="3"/>
  <c r="I100" i="3"/>
  <c r="K100" i="3"/>
  <c r="M100" i="3"/>
  <c r="O100" i="3"/>
  <c r="I117" i="3"/>
  <c r="K117" i="3"/>
  <c r="M117" i="3"/>
  <c r="O117" i="3"/>
  <c r="I96" i="3"/>
  <c r="K96" i="3"/>
  <c r="M96" i="3"/>
  <c r="O96" i="3"/>
  <c r="I88" i="3"/>
  <c r="K88" i="3"/>
  <c r="M88" i="3"/>
  <c r="O88" i="3"/>
  <c r="I97" i="3"/>
  <c r="K97" i="3"/>
  <c r="M97" i="3"/>
  <c r="O97" i="3"/>
  <c r="I121" i="3"/>
  <c r="K121" i="3"/>
  <c r="M121" i="3"/>
  <c r="O121" i="3"/>
  <c r="I114" i="3"/>
  <c r="K114" i="3"/>
  <c r="M114" i="3"/>
  <c r="O114" i="3"/>
  <c r="I110" i="3"/>
  <c r="K110" i="3"/>
  <c r="M110" i="3"/>
  <c r="O110" i="3"/>
  <c r="I85" i="3"/>
  <c r="K85" i="3"/>
  <c r="M85" i="3"/>
  <c r="O85" i="3"/>
  <c r="I108" i="3"/>
  <c r="K108" i="3"/>
  <c r="M108" i="3"/>
  <c r="O108" i="3"/>
  <c r="I137" i="3"/>
  <c r="K137" i="3"/>
  <c r="M137" i="3"/>
  <c r="O137" i="3"/>
  <c r="C107" i="3"/>
  <c r="D107" i="3"/>
  <c r="E107" i="3"/>
  <c r="F107" i="3"/>
  <c r="I107" i="3"/>
  <c r="K107" i="3"/>
  <c r="M107" i="3"/>
  <c r="O107" i="3"/>
  <c r="C91" i="3"/>
  <c r="D91" i="3"/>
  <c r="E91" i="3"/>
  <c r="F91" i="3"/>
  <c r="I91" i="3"/>
  <c r="K91" i="3"/>
  <c r="M91" i="3"/>
  <c r="O91" i="3"/>
  <c r="C112" i="3"/>
  <c r="D112" i="3"/>
  <c r="E112" i="3"/>
  <c r="F112" i="3"/>
  <c r="I112" i="3"/>
  <c r="K112" i="3"/>
  <c r="M112" i="3"/>
  <c r="O112" i="3"/>
  <c r="C122" i="3"/>
  <c r="D122" i="3"/>
  <c r="E122" i="3"/>
  <c r="F122" i="3"/>
  <c r="I122" i="3"/>
  <c r="K122" i="3"/>
  <c r="M122" i="3"/>
  <c r="O122" i="3"/>
  <c r="C119" i="3"/>
  <c r="D119" i="3"/>
  <c r="E119" i="3"/>
  <c r="F119" i="3"/>
  <c r="I119" i="3"/>
  <c r="K119" i="3"/>
  <c r="M119" i="3"/>
  <c r="O119" i="3"/>
  <c r="M90" i="3"/>
  <c r="M125" i="3"/>
  <c r="M113" i="3"/>
  <c r="M101" i="3"/>
  <c r="M103" i="3"/>
  <c r="O90" i="3"/>
  <c r="O125" i="3"/>
  <c r="O113" i="3"/>
  <c r="O101" i="3"/>
  <c r="O103" i="3"/>
  <c r="K5" i="3"/>
  <c r="C117" i="3"/>
  <c r="D117" i="3"/>
  <c r="E117" i="3"/>
  <c r="F117" i="3"/>
  <c r="C96" i="3"/>
  <c r="D96" i="3"/>
  <c r="E96" i="3"/>
  <c r="F96" i="3"/>
  <c r="C88" i="3"/>
  <c r="D88" i="3"/>
  <c r="E88" i="3"/>
  <c r="F88" i="3"/>
  <c r="C97" i="3"/>
  <c r="D97" i="3"/>
  <c r="E97" i="3"/>
  <c r="F97" i="3"/>
  <c r="C121" i="3"/>
  <c r="D121" i="3"/>
  <c r="E121" i="3"/>
  <c r="F121" i="3"/>
  <c r="C114" i="3"/>
  <c r="D114" i="3"/>
  <c r="E114" i="3"/>
  <c r="F114" i="3"/>
  <c r="C110" i="3"/>
  <c r="D110" i="3"/>
  <c r="E110" i="3"/>
  <c r="F110" i="3"/>
  <c r="C85" i="3"/>
  <c r="D85" i="3"/>
  <c r="E85" i="3"/>
  <c r="F85" i="3"/>
  <c r="C108" i="3"/>
  <c r="D108" i="3"/>
  <c r="E108" i="3"/>
  <c r="F108" i="3"/>
  <c r="C137" i="3"/>
  <c r="D137" i="3"/>
  <c r="E137" i="3"/>
  <c r="F137" i="3"/>
  <c r="C90" i="3"/>
  <c r="D90" i="3"/>
  <c r="E90" i="3"/>
  <c r="F90" i="3"/>
  <c r="I90" i="3"/>
  <c r="K90" i="3"/>
  <c r="C125" i="3"/>
  <c r="D125" i="3"/>
  <c r="E125" i="3"/>
  <c r="F125" i="3"/>
  <c r="I125" i="3"/>
  <c r="K125" i="3"/>
  <c r="C113" i="3"/>
  <c r="D113" i="3"/>
  <c r="E113" i="3"/>
  <c r="F113" i="3"/>
  <c r="I113" i="3"/>
  <c r="K113" i="3"/>
  <c r="C101" i="3"/>
  <c r="D101" i="3"/>
  <c r="E101" i="3"/>
  <c r="F101" i="3"/>
  <c r="I101" i="3"/>
  <c r="K101" i="3"/>
  <c r="C103" i="3"/>
  <c r="D103" i="3"/>
  <c r="E103" i="3"/>
  <c r="F103" i="3"/>
  <c r="I103" i="3"/>
  <c r="K103" i="3"/>
  <c r="C65" i="3"/>
  <c r="D65" i="3"/>
  <c r="E65" i="3"/>
  <c r="F65" i="3"/>
  <c r="C70" i="3"/>
  <c r="D70" i="3"/>
  <c r="E70" i="3"/>
  <c r="F70" i="3"/>
  <c r="C78" i="3"/>
  <c r="D78" i="3"/>
  <c r="E78" i="3"/>
  <c r="F78" i="3"/>
  <c r="C58" i="3"/>
  <c r="D58" i="3"/>
  <c r="E58" i="3"/>
  <c r="F58" i="3"/>
  <c r="C72" i="3"/>
  <c r="D72" i="3"/>
  <c r="E72" i="3"/>
  <c r="F72" i="3"/>
  <c r="C75" i="3"/>
  <c r="D75" i="3"/>
  <c r="E75" i="3"/>
  <c r="F75" i="3"/>
  <c r="C64" i="3"/>
  <c r="D64" i="3"/>
  <c r="E64" i="3"/>
  <c r="F64" i="3"/>
  <c r="C115" i="3"/>
  <c r="D115" i="3"/>
  <c r="E115" i="3"/>
  <c r="F115" i="3"/>
  <c r="C76" i="3"/>
  <c r="D76" i="3"/>
  <c r="E76" i="3"/>
  <c r="F76" i="3"/>
  <c r="C60" i="3"/>
  <c r="D60" i="3"/>
  <c r="E60" i="3"/>
  <c r="F60" i="3"/>
  <c r="C104" i="3"/>
  <c r="D104" i="3"/>
  <c r="E104" i="3"/>
  <c r="F104" i="3"/>
  <c r="C81" i="3"/>
  <c r="D81" i="3"/>
  <c r="E81" i="3"/>
  <c r="F81" i="3"/>
  <c r="C86" i="3"/>
  <c r="D86" i="3"/>
  <c r="E86" i="3"/>
  <c r="F86" i="3"/>
  <c r="C92" i="3"/>
  <c r="D92" i="3"/>
  <c r="E92" i="3"/>
  <c r="F92" i="3"/>
  <c r="C69" i="3"/>
  <c r="D69" i="3"/>
  <c r="E69" i="3"/>
  <c r="F69" i="3"/>
  <c r="C83" i="3"/>
  <c r="D83" i="3"/>
  <c r="E83" i="3"/>
  <c r="F83" i="3"/>
  <c r="C57" i="3"/>
  <c r="D57" i="3"/>
  <c r="E57" i="3"/>
  <c r="F57" i="3"/>
  <c r="C142" i="3"/>
  <c r="D142" i="3"/>
  <c r="E142" i="3"/>
  <c r="F142" i="3"/>
  <c r="C74" i="3"/>
  <c r="D74" i="3"/>
  <c r="E74" i="3"/>
  <c r="F74" i="3"/>
  <c r="C109" i="3"/>
  <c r="D109" i="3"/>
  <c r="E109" i="3"/>
  <c r="F109" i="3"/>
  <c r="C68" i="3"/>
  <c r="D68" i="3"/>
  <c r="E68" i="3"/>
  <c r="F68" i="3"/>
  <c r="C61" i="3"/>
  <c r="D61" i="3"/>
  <c r="E61" i="3"/>
  <c r="F61" i="3"/>
  <c r="C80" i="3"/>
  <c r="D80" i="3"/>
  <c r="E80" i="3"/>
  <c r="F80" i="3"/>
  <c r="C77" i="3"/>
  <c r="D77" i="3"/>
  <c r="E77" i="3"/>
  <c r="F77" i="3"/>
  <c r="C87" i="3"/>
  <c r="D87" i="3"/>
  <c r="E87" i="3"/>
  <c r="F87" i="3"/>
  <c r="C82" i="3"/>
  <c r="D82" i="3"/>
  <c r="E82" i="3"/>
  <c r="F82" i="3"/>
  <c r="C105" i="3"/>
  <c r="D105" i="3"/>
  <c r="E105" i="3"/>
  <c r="F105" i="3"/>
  <c r="C106" i="3"/>
  <c r="D106" i="3"/>
  <c r="E106" i="3"/>
  <c r="F106" i="3"/>
  <c r="C93" i="3"/>
  <c r="D93" i="3"/>
  <c r="E93" i="3"/>
  <c r="F93" i="3"/>
  <c r="C94" i="3"/>
  <c r="D94" i="3"/>
  <c r="E94" i="3"/>
  <c r="F94" i="3"/>
  <c r="C102" i="3"/>
  <c r="D102" i="3"/>
  <c r="E102" i="3"/>
  <c r="F102" i="3"/>
  <c r="C89" i="3"/>
  <c r="D89" i="3"/>
  <c r="E89" i="3"/>
  <c r="F89" i="3"/>
  <c r="C118" i="3"/>
  <c r="D118" i="3"/>
  <c r="E118" i="3"/>
  <c r="F118" i="3"/>
  <c r="C98" i="3"/>
  <c r="D98" i="3"/>
  <c r="E98" i="3"/>
  <c r="F98" i="3"/>
  <c r="C100" i="3"/>
  <c r="D100" i="3"/>
  <c r="E100" i="3"/>
  <c r="F100" i="3"/>
  <c r="F12" i="3"/>
  <c r="F28" i="3"/>
  <c r="F19" i="3"/>
  <c r="F10" i="3"/>
  <c r="F4" i="3"/>
  <c r="F9" i="3"/>
  <c r="F23" i="3"/>
  <c r="F15" i="3"/>
  <c r="F20" i="3"/>
  <c r="F14" i="3"/>
  <c r="F18" i="3"/>
  <c r="F11" i="3"/>
  <c r="F21" i="3"/>
  <c r="F73" i="3"/>
  <c r="F22" i="3"/>
  <c r="F16" i="3"/>
  <c r="F8" i="3"/>
  <c r="F17" i="3"/>
  <c r="F32" i="3"/>
  <c r="F25" i="3"/>
  <c r="F141" i="3"/>
  <c r="F38" i="3"/>
  <c r="F27" i="3"/>
  <c r="F29" i="3"/>
  <c r="F13" i="3"/>
  <c r="F24" i="3"/>
  <c r="F52" i="3"/>
  <c r="F26" i="3"/>
  <c r="F30" i="3"/>
  <c r="F40" i="3"/>
  <c r="F42" i="3"/>
  <c r="F43" i="3"/>
  <c r="F34" i="3"/>
  <c r="F56" i="3"/>
  <c r="F39" i="3"/>
  <c r="F36" i="3"/>
  <c r="F51" i="3"/>
  <c r="F37" i="3"/>
  <c r="F31" i="3"/>
  <c r="F47" i="3"/>
  <c r="F45" i="3"/>
  <c r="F54" i="3"/>
  <c r="F50" i="3"/>
  <c r="F41" i="3"/>
  <c r="F33" i="3"/>
  <c r="F35" i="3"/>
  <c r="F44" i="3"/>
  <c r="F95" i="3"/>
  <c r="F46" i="3"/>
  <c r="F49" i="3"/>
  <c r="F48" i="3"/>
  <c r="F53" i="3"/>
  <c r="F55" i="3"/>
  <c r="F63" i="3"/>
  <c r="F79" i="3"/>
  <c r="F62" i="3"/>
  <c r="F84" i="3"/>
  <c r="F99" i="3"/>
  <c r="F67" i="3"/>
  <c r="F71" i="3"/>
  <c r="F59" i="3"/>
  <c r="F66" i="3"/>
  <c r="F6" i="3"/>
  <c r="F7" i="3"/>
  <c r="M5" i="3"/>
  <c r="I5" i="3"/>
  <c r="F5" i="3"/>
  <c r="O5" i="3"/>
  <c r="C6" i="3"/>
  <c r="D6" i="3"/>
  <c r="E6" i="3"/>
  <c r="C7" i="3"/>
  <c r="D7" i="3"/>
  <c r="E7" i="3"/>
  <c r="C12" i="3"/>
  <c r="D12" i="3"/>
  <c r="E12" i="3"/>
  <c r="C28" i="3"/>
  <c r="D28" i="3"/>
  <c r="E28" i="3"/>
  <c r="C19" i="3"/>
  <c r="D19" i="3"/>
  <c r="E19" i="3"/>
  <c r="C10" i="3"/>
  <c r="D10" i="3"/>
  <c r="E10" i="3"/>
  <c r="C4" i="3"/>
  <c r="D4" i="3"/>
  <c r="E4" i="3"/>
  <c r="C9" i="3"/>
  <c r="D9" i="3"/>
  <c r="E9" i="3"/>
  <c r="C23" i="3"/>
  <c r="D23" i="3"/>
  <c r="E23" i="3"/>
  <c r="C15" i="3"/>
  <c r="D15" i="3"/>
  <c r="E15" i="3"/>
  <c r="C20" i="3"/>
  <c r="D20" i="3"/>
  <c r="E20" i="3"/>
  <c r="C14" i="3"/>
  <c r="D14" i="3"/>
  <c r="E14" i="3"/>
  <c r="C18" i="3"/>
  <c r="D18" i="3"/>
  <c r="E18" i="3"/>
  <c r="C11" i="3"/>
  <c r="D11" i="3"/>
  <c r="E11" i="3"/>
  <c r="C21" i="3"/>
  <c r="D21" i="3"/>
  <c r="E21" i="3"/>
  <c r="C73" i="3"/>
  <c r="D73" i="3"/>
  <c r="E73" i="3"/>
  <c r="C22" i="3"/>
  <c r="D22" i="3"/>
  <c r="E22" i="3"/>
  <c r="C16" i="3"/>
  <c r="D16" i="3"/>
  <c r="E16" i="3"/>
  <c r="C8" i="3"/>
  <c r="D8" i="3"/>
  <c r="E8" i="3"/>
  <c r="C17" i="3"/>
  <c r="D17" i="3"/>
  <c r="E17" i="3"/>
  <c r="C32" i="3"/>
  <c r="D32" i="3"/>
  <c r="E32" i="3"/>
  <c r="C25" i="3"/>
  <c r="D25" i="3"/>
  <c r="E25" i="3"/>
  <c r="C141" i="3"/>
  <c r="D141" i="3"/>
  <c r="E141" i="3"/>
  <c r="C38" i="3"/>
  <c r="D38" i="3"/>
  <c r="E38" i="3"/>
  <c r="C27" i="3"/>
  <c r="D27" i="3"/>
  <c r="E27" i="3"/>
  <c r="C29" i="3"/>
  <c r="D29" i="3"/>
  <c r="E29" i="3"/>
  <c r="C13" i="3"/>
  <c r="D13" i="3"/>
  <c r="E13" i="3"/>
  <c r="C24" i="3"/>
  <c r="D24" i="3"/>
  <c r="E24" i="3"/>
  <c r="C52" i="3"/>
  <c r="D52" i="3"/>
  <c r="E52" i="3"/>
  <c r="C26" i="3"/>
  <c r="D26" i="3"/>
  <c r="E26" i="3"/>
  <c r="C30" i="3"/>
  <c r="D30" i="3"/>
  <c r="E30" i="3"/>
  <c r="C40" i="3"/>
  <c r="D40" i="3"/>
  <c r="E40" i="3"/>
  <c r="C42" i="3"/>
  <c r="D42" i="3"/>
  <c r="E42" i="3"/>
  <c r="C43" i="3"/>
  <c r="D43" i="3"/>
  <c r="E43" i="3"/>
  <c r="C34" i="3"/>
  <c r="D34" i="3"/>
  <c r="E34" i="3"/>
  <c r="C56" i="3"/>
  <c r="D56" i="3"/>
  <c r="E56" i="3"/>
  <c r="C39" i="3"/>
  <c r="D39" i="3"/>
  <c r="E39" i="3"/>
  <c r="C36" i="3"/>
  <c r="D36" i="3"/>
  <c r="E36" i="3"/>
  <c r="C51" i="3"/>
  <c r="D51" i="3"/>
  <c r="E51" i="3"/>
  <c r="C37" i="3"/>
  <c r="D37" i="3"/>
  <c r="E37" i="3"/>
  <c r="C31" i="3"/>
  <c r="D31" i="3"/>
  <c r="E31" i="3"/>
  <c r="C47" i="3"/>
  <c r="D47" i="3"/>
  <c r="E47" i="3"/>
  <c r="C45" i="3"/>
  <c r="D45" i="3"/>
  <c r="E45" i="3"/>
  <c r="C54" i="3"/>
  <c r="D54" i="3"/>
  <c r="E54" i="3"/>
  <c r="C50" i="3"/>
  <c r="D50" i="3"/>
  <c r="E50" i="3"/>
  <c r="C41" i="3"/>
  <c r="D41" i="3"/>
  <c r="E41" i="3"/>
  <c r="C33" i="3"/>
  <c r="D33" i="3"/>
  <c r="E33" i="3"/>
  <c r="C35" i="3"/>
  <c r="D35" i="3"/>
  <c r="E35" i="3"/>
  <c r="C44" i="3"/>
  <c r="D44" i="3"/>
  <c r="E44" i="3"/>
  <c r="C95" i="3"/>
  <c r="D95" i="3"/>
  <c r="E95" i="3"/>
  <c r="C46" i="3"/>
  <c r="D46" i="3"/>
  <c r="E46" i="3"/>
  <c r="C49" i="3"/>
  <c r="D49" i="3"/>
  <c r="E49" i="3"/>
  <c r="C48" i="3"/>
  <c r="D48" i="3"/>
  <c r="E48" i="3"/>
  <c r="C53" i="3"/>
  <c r="D53" i="3"/>
  <c r="E53" i="3"/>
  <c r="C55" i="3"/>
  <c r="D55" i="3"/>
  <c r="E55" i="3"/>
  <c r="C63" i="3"/>
  <c r="D63" i="3"/>
  <c r="E63" i="3"/>
  <c r="C79" i="3"/>
  <c r="D79" i="3"/>
  <c r="E79" i="3"/>
  <c r="C62" i="3"/>
  <c r="D62" i="3"/>
  <c r="E62" i="3"/>
  <c r="C84" i="3"/>
  <c r="D84" i="3"/>
  <c r="E84" i="3"/>
  <c r="C99" i="3"/>
  <c r="D99" i="3"/>
  <c r="E99" i="3"/>
  <c r="C67" i="3"/>
  <c r="D67" i="3"/>
  <c r="E67" i="3"/>
  <c r="C71" i="3"/>
  <c r="D71" i="3"/>
  <c r="E71" i="3"/>
  <c r="C59" i="3"/>
  <c r="D59" i="3"/>
  <c r="E59" i="3"/>
  <c r="C66" i="3"/>
  <c r="D66" i="3"/>
  <c r="E66" i="3"/>
  <c r="E5" i="3"/>
  <c r="D5" i="3"/>
  <c r="C5" i="3"/>
  <c r="E39" i="6"/>
  <c r="C39" i="6"/>
  <c r="D39" i="6"/>
  <c r="G39" i="6"/>
  <c r="B39" i="6"/>
  <c r="C123" i="6"/>
  <c r="D123" i="6"/>
  <c r="E123" i="6"/>
  <c r="B123" i="6"/>
  <c r="G123" i="6"/>
  <c r="C32" i="6"/>
  <c r="E32" i="6"/>
  <c r="D32" i="6"/>
  <c r="B32" i="6"/>
  <c r="G32" i="6"/>
  <c r="E15" i="6"/>
  <c r="D15" i="6"/>
  <c r="C15" i="6"/>
  <c r="B15" i="6"/>
  <c r="G15" i="6"/>
  <c r="C10" i="6"/>
  <c r="G10" i="6"/>
  <c r="D10" i="6"/>
  <c r="B10" i="6"/>
  <c r="E10" i="6"/>
  <c r="E124" i="6"/>
  <c r="G124" i="6"/>
  <c r="C124" i="6"/>
  <c r="B124" i="6"/>
  <c r="D124" i="6"/>
  <c r="D16" i="6"/>
  <c r="C16" i="6"/>
  <c r="E16" i="6"/>
  <c r="B16" i="6"/>
  <c r="G16" i="6"/>
  <c r="E108" i="6"/>
  <c r="G108" i="6"/>
  <c r="C108" i="6"/>
  <c r="B108" i="6"/>
  <c r="D108" i="6"/>
  <c r="C38" i="6"/>
  <c r="E38" i="6"/>
  <c r="D38" i="6"/>
  <c r="G38" i="6"/>
  <c r="B38" i="6"/>
  <c r="E11" i="6"/>
  <c r="C11" i="6"/>
  <c r="D11" i="6"/>
  <c r="B11" i="6"/>
  <c r="G11" i="6"/>
  <c r="D115" i="6"/>
  <c r="G115" i="6"/>
  <c r="E115" i="6"/>
  <c r="B115" i="6"/>
  <c r="C115" i="6"/>
  <c r="E51" i="6"/>
  <c r="G51" i="6"/>
  <c r="D51" i="6"/>
  <c r="B51" i="6"/>
  <c r="C51" i="6"/>
  <c r="D79" i="6"/>
  <c r="C79" i="6"/>
  <c r="E79" i="6"/>
  <c r="G79" i="6"/>
  <c r="B79" i="6"/>
  <c r="E17" i="6"/>
  <c r="C17" i="6"/>
  <c r="D17" i="6"/>
  <c r="B17" i="6"/>
  <c r="G17" i="6"/>
  <c r="E125" i="6"/>
  <c r="D125" i="6"/>
  <c r="C125" i="6"/>
  <c r="B125" i="6"/>
  <c r="G125" i="6"/>
  <c r="E4" i="6"/>
  <c r="G4" i="6"/>
  <c r="C4" i="6"/>
  <c r="B4" i="6"/>
  <c r="D4" i="6"/>
  <c r="D128" i="6"/>
  <c r="C128" i="6"/>
  <c r="E128" i="6"/>
  <c r="G128" i="6"/>
  <c r="B128" i="6"/>
  <c r="G130" i="6"/>
  <c r="D130" i="6"/>
  <c r="C130" i="6"/>
  <c r="B130" i="6"/>
  <c r="E130" i="6"/>
  <c r="D126" i="6"/>
  <c r="E126" i="6"/>
  <c r="C126" i="6"/>
  <c r="B126" i="6"/>
  <c r="G126" i="6"/>
  <c r="D80" i="6"/>
  <c r="G80" i="6"/>
  <c r="C80" i="6"/>
  <c r="B80" i="6"/>
  <c r="E80" i="6"/>
  <c r="G68" i="6"/>
  <c r="E68" i="6"/>
  <c r="C68" i="6"/>
  <c r="D68" i="6"/>
  <c r="B68" i="6"/>
  <c r="D18" i="6"/>
  <c r="G18" i="6"/>
  <c r="E18" i="6"/>
  <c r="B18" i="6"/>
  <c r="C18" i="6"/>
  <c r="G131" i="6"/>
  <c r="C131" i="6"/>
  <c r="E131" i="6"/>
  <c r="B131" i="6"/>
  <c r="D131" i="6"/>
  <c r="C19" i="6"/>
  <c r="E19" i="6"/>
  <c r="G19" i="6"/>
  <c r="B19" i="6"/>
  <c r="D19" i="6"/>
  <c r="E97" i="6"/>
  <c r="C97" i="6"/>
  <c r="G97" i="6"/>
  <c r="D97" i="6"/>
  <c r="B97" i="6"/>
  <c r="G109" i="6"/>
  <c r="C109" i="6"/>
  <c r="D109" i="6"/>
  <c r="B109" i="6"/>
  <c r="E109" i="6"/>
  <c r="C102" i="6"/>
  <c r="D102" i="6"/>
  <c r="E102" i="6"/>
  <c r="B102" i="6"/>
  <c r="G102" i="6"/>
  <c r="D63" i="6"/>
  <c r="C63" i="6"/>
  <c r="G63" i="6"/>
  <c r="B63" i="6"/>
  <c r="E63" i="6"/>
  <c r="C88" i="6"/>
  <c r="E88" i="6"/>
  <c r="G88" i="6"/>
  <c r="D88" i="6"/>
  <c r="B88" i="6"/>
  <c r="C52" i="6"/>
  <c r="E52" i="6"/>
  <c r="G52" i="6"/>
  <c r="B52" i="6"/>
  <c r="D52" i="6"/>
  <c r="D55" i="6"/>
  <c r="C55" i="6"/>
  <c r="G55" i="6"/>
  <c r="B55" i="6"/>
  <c r="E55" i="6"/>
  <c r="E119" i="6"/>
  <c r="D119" i="6"/>
  <c r="C119" i="6"/>
  <c r="B119" i="6"/>
  <c r="G119" i="6"/>
  <c r="G40" i="6"/>
  <c r="C40" i="6"/>
  <c r="D40" i="6"/>
  <c r="E40" i="6"/>
  <c r="B40" i="6"/>
  <c r="G41" i="6"/>
  <c r="C41" i="6"/>
  <c r="D41" i="6"/>
  <c r="B41" i="6"/>
  <c r="E41" i="6"/>
  <c r="D65" i="6"/>
  <c r="C65" i="6"/>
  <c r="G65" i="6"/>
  <c r="B65" i="6"/>
  <c r="E65" i="6"/>
  <c r="E127" i="6"/>
  <c r="D127" i="6"/>
  <c r="C127" i="6"/>
  <c r="B127" i="6"/>
  <c r="G127" i="6"/>
  <c r="G98" i="6"/>
  <c r="E98" i="6"/>
  <c r="C98" i="6"/>
  <c r="D98" i="6"/>
  <c r="B98" i="6"/>
  <c r="D12" i="6"/>
  <c r="E12" i="6"/>
  <c r="C12" i="6"/>
  <c r="B12" i="6"/>
  <c r="G12" i="6"/>
  <c r="G110" i="6"/>
  <c r="D110" i="6"/>
  <c r="C110" i="6"/>
  <c r="B110" i="6"/>
  <c r="E110" i="6"/>
  <c r="E134" i="6"/>
  <c r="C134" i="6"/>
  <c r="G134" i="6"/>
  <c r="B134" i="6"/>
  <c r="D134" i="6"/>
  <c r="D44" i="6"/>
  <c r="G44" i="6"/>
  <c r="E44" i="6"/>
  <c r="C44" i="6"/>
  <c r="B44" i="6"/>
  <c r="E89" i="6"/>
  <c r="G89" i="6"/>
  <c r="D89" i="6"/>
  <c r="B89" i="6"/>
  <c r="C89" i="6"/>
  <c r="D118" i="6"/>
  <c r="G118" i="6"/>
  <c r="C118" i="6"/>
  <c r="B118" i="6"/>
  <c r="E118" i="6"/>
  <c r="C132" i="6"/>
  <c r="E132" i="6"/>
  <c r="G132" i="6"/>
  <c r="B132" i="6"/>
  <c r="D132" i="6"/>
  <c r="C69" i="6"/>
  <c r="G69" i="6"/>
  <c r="D69" i="6"/>
  <c r="E69" i="6"/>
  <c r="B69" i="6"/>
  <c r="E33" i="6"/>
  <c r="D33" i="6"/>
  <c r="C33" i="6"/>
  <c r="B33" i="6"/>
  <c r="G33" i="6"/>
  <c r="G111" i="6"/>
  <c r="E111" i="6"/>
  <c r="D111" i="6"/>
  <c r="B111" i="6"/>
  <c r="C111" i="6"/>
  <c r="D20" i="6"/>
  <c r="C20" i="6"/>
  <c r="G20" i="6"/>
  <c r="B20" i="6"/>
  <c r="E20" i="6"/>
  <c r="C57" i="6"/>
  <c r="G57" i="6"/>
  <c r="E57" i="6"/>
  <c r="D57" i="6"/>
  <c r="B57" i="6"/>
  <c r="D99" i="6"/>
  <c r="C99" i="6"/>
  <c r="G99" i="6"/>
  <c r="B99" i="6"/>
  <c r="E99" i="6"/>
  <c r="G70" i="6"/>
  <c r="D70" i="6"/>
  <c r="E70" i="6"/>
  <c r="B70" i="6"/>
  <c r="C70" i="6"/>
  <c r="E35" i="6"/>
  <c r="G35" i="6"/>
  <c r="D35" i="6"/>
  <c r="B35" i="6"/>
  <c r="C35" i="6"/>
  <c r="D43" i="6"/>
  <c r="C43" i="6"/>
  <c r="G43" i="6"/>
  <c r="E43" i="6"/>
  <c r="B43" i="6"/>
  <c r="C91" i="6"/>
  <c r="G91" i="6"/>
  <c r="D91" i="6"/>
  <c r="B91" i="6"/>
  <c r="E91" i="6"/>
  <c r="D61" i="6"/>
  <c r="E61" i="6"/>
  <c r="C61" i="6"/>
  <c r="B61" i="6"/>
  <c r="G61" i="6"/>
  <c r="C14" i="6"/>
  <c r="G14" i="6"/>
  <c r="E14" i="6"/>
  <c r="B14" i="6"/>
  <c r="D14" i="6"/>
  <c r="D24" i="6"/>
  <c r="E24" i="6"/>
  <c r="G24" i="6"/>
  <c r="C24" i="6"/>
  <c r="B24" i="6"/>
  <c r="D66" i="6"/>
  <c r="G66" i="6"/>
  <c r="C66" i="6"/>
  <c r="B66" i="6"/>
  <c r="E66" i="6"/>
  <c r="G81" i="6"/>
  <c r="C81" i="6"/>
  <c r="E81" i="6"/>
  <c r="B81" i="6"/>
  <c r="D81" i="6"/>
  <c r="D116" i="6"/>
  <c r="E116" i="6"/>
  <c r="G116" i="6"/>
  <c r="B116" i="6"/>
  <c r="C116" i="6"/>
  <c r="D53" i="6"/>
  <c r="G53" i="6"/>
  <c r="C53" i="6"/>
  <c r="E53" i="6"/>
  <c r="B53" i="6"/>
  <c r="D34" i="6"/>
  <c r="C34" i="6"/>
  <c r="E34" i="6"/>
  <c r="B34" i="6"/>
  <c r="G34" i="6"/>
  <c r="G112" i="6"/>
  <c r="E112" i="6"/>
  <c r="C112" i="6"/>
  <c r="B112" i="6"/>
  <c r="D112" i="6"/>
  <c r="G21" i="6"/>
  <c r="E21" i="6"/>
  <c r="D21" i="6"/>
  <c r="B21" i="6"/>
  <c r="C21" i="6"/>
  <c r="C133" i="6"/>
  <c r="G133" i="6"/>
  <c r="D133" i="6"/>
  <c r="E133" i="6"/>
  <c r="B133" i="6"/>
  <c r="D138" i="6"/>
  <c r="E138" i="6"/>
  <c r="G138" i="6"/>
  <c r="B138" i="6"/>
  <c r="C138" i="6"/>
  <c r="E31" i="6"/>
  <c r="D31" i="6"/>
  <c r="C31" i="6"/>
  <c r="B31" i="6"/>
  <c r="G31" i="6"/>
  <c r="D46" i="6"/>
  <c r="C46" i="6"/>
  <c r="G46" i="6"/>
  <c r="B46" i="6"/>
  <c r="E46" i="6"/>
  <c r="C36" i="6"/>
  <c r="E36" i="6"/>
  <c r="G36" i="6"/>
  <c r="D36" i="6"/>
  <c r="B36" i="6"/>
  <c r="D83" i="6"/>
  <c r="G83" i="6"/>
  <c r="C83" i="6"/>
  <c r="B83" i="6"/>
  <c r="E83" i="6"/>
  <c r="D45" i="6"/>
  <c r="E45" i="6"/>
  <c r="G45" i="6"/>
  <c r="B45" i="6"/>
  <c r="C45" i="6"/>
  <c r="G135" i="6"/>
  <c r="D135" i="6"/>
  <c r="E135" i="6"/>
  <c r="B135" i="6"/>
  <c r="C135" i="6"/>
  <c r="G100" i="6"/>
  <c r="E100" i="6"/>
  <c r="D100" i="6"/>
  <c r="B100" i="6"/>
  <c r="C100" i="6"/>
  <c r="D64" i="6"/>
  <c r="G64" i="6"/>
  <c r="E64" i="6"/>
  <c r="B64" i="6"/>
  <c r="C64" i="6"/>
  <c r="C90" i="6"/>
  <c r="E90" i="6"/>
  <c r="G90" i="6"/>
  <c r="B90" i="6"/>
  <c r="D90" i="6"/>
  <c r="C13" i="6"/>
  <c r="G13" i="6"/>
  <c r="D13" i="6"/>
  <c r="B13" i="6"/>
  <c r="E13" i="6"/>
  <c r="G82" i="6"/>
  <c r="C82" i="6"/>
  <c r="E82" i="6"/>
  <c r="B82" i="6"/>
  <c r="D82" i="6"/>
  <c r="G117" i="6"/>
  <c r="D117" i="6"/>
  <c r="C117" i="6"/>
  <c r="B117" i="6"/>
  <c r="E117" i="6"/>
  <c r="C129" i="6"/>
  <c r="D129" i="6"/>
  <c r="G129" i="6"/>
  <c r="B129" i="6"/>
  <c r="E129" i="6"/>
  <c r="G54" i="6"/>
  <c r="C54" i="6"/>
  <c r="E54" i="6"/>
  <c r="B54" i="6"/>
  <c r="D54" i="6"/>
  <c r="E84" i="6"/>
  <c r="D84" i="6"/>
  <c r="G84" i="6"/>
  <c r="B84" i="6"/>
  <c r="C84" i="6"/>
  <c r="C105" i="6"/>
  <c r="G105" i="6"/>
  <c r="E105" i="6"/>
  <c r="B105" i="6"/>
  <c r="D105" i="6"/>
  <c r="C114" i="6"/>
  <c r="D114" i="6"/>
  <c r="E114" i="6"/>
  <c r="B114" i="6"/>
  <c r="G114" i="6"/>
  <c r="E26" i="6"/>
  <c r="D26" i="6"/>
  <c r="G26" i="6"/>
  <c r="B26" i="6"/>
  <c r="C26" i="6"/>
  <c r="E30" i="6"/>
  <c r="C30" i="6"/>
  <c r="D30" i="6"/>
  <c r="B30" i="6"/>
  <c r="G30" i="6"/>
  <c r="C49" i="6"/>
  <c r="G49" i="6"/>
  <c r="E49" i="6"/>
  <c r="B49" i="6"/>
  <c r="D49" i="6"/>
  <c r="C50" i="6"/>
  <c r="G50" i="6"/>
  <c r="D50" i="6"/>
  <c r="E50" i="6"/>
  <c r="B50" i="6"/>
  <c r="G86" i="6"/>
  <c r="D86" i="6"/>
  <c r="C86" i="6"/>
  <c r="E86" i="6"/>
  <c r="B86" i="6"/>
  <c r="C74" i="6"/>
  <c r="G74" i="6"/>
  <c r="D74" i="6"/>
  <c r="B74" i="6"/>
  <c r="E74" i="6"/>
  <c r="C93" i="6"/>
  <c r="E93" i="6"/>
  <c r="G93" i="6"/>
  <c r="B93" i="6"/>
  <c r="D93" i="6"/>
  <c r="D59" i="6"/>
  <c r="E59" i="6"/>
  <c r="C59" i="6"/>
  <c r="G59" i="6"/>
  <c r="B59" i="6"/>
  <c r="C75" i="6"/>
  <c r="G75" i="6"/>
  <c r="D75" i="6"/>
  <c r="E75" i="6"/>
  <c r="B75" i="6"/>
  <c r="G73" i="6"/>
  <c r="D73" i="6"/>
  <c r="E73" i="6"/>
  <c r="B73" i="6"/>
  <c r="C73" i="6"/>
  <c r="C47" i="6"/>
  <c r="G47" i="6"/>
  <c r="D47" i="6"/>
  <c r="B47" i="6"/>
  <c r="E47" i="6"/>
  <c r="E120" i="6"/>
  <c r="G120" i="6"/>
  <c r="C120" i="6"/>
  <c r="D120" i="6"/>
  <c r="B120" i="6"/>
  <c r="C58" i="6"/>
  <c r="D58" i="6"/>
  <c r="E58" i="6"/>
  <c r="G58" i="6"/>
  <c r="B58" i="6"/>
  <c r="C2" i="6"/>
  <c r="E2" i="6"/>
  <c r="G2" i="6"/>
  <c r="B2" i="6"/>
  <c r="D2" i="6"/>
  <c r="G76" i="6"/>
  <c r="D76" i="6"/>
  <c r="E76" i="6"/>
  <c r="B76" i="6"/>
  <c r="C76" i="6"/>
  <c r="D3" i="6"/>
  <c r="E3" i="6"/>
  <c r="G3" i="6"/>
  <c r="C3" i="6"/>
  <c r="B3" i="6"/>
  <c r="E87" i="6"/>
  <c r="D87" i="6"/>
  <c r="C87" i="6"/>
  <c r="G87" i="6"/>
  <c r="B87" i="6"/>
  <c r="G22" i="6"/>
  <c r="E22" i="6"/>
  <c r="C22" i="6"/>
  <c r="B22" i="6"/>
  <c r="D22" i="6"/>
  <c r="C42" i="6"/>
  <c r="E42" i="6"/>
  <c r="D42" i="6"/>
  <c r="B42" i="6"/>
  <c r="G42" i="6"/>
  <c r="E72" i="6"/>
  <c r="G72" i="6"/>
  <c r="D72" i="6"/>
  <c r="C72" i="6"/>
  <c r="B72" i="6"/>
  <c r="D28" i="6"/>
  <c r="E28" i="6"/>
  <c r="G28" i="6"/>
  <c r="C28" i="6"/>
  <c r="B28" i="6"/>
  <c r="E7" i="6"/>
  <c r="G7" i="6"/>
  <c r="C7" i="6"/>
  <c r="B7" i="6"/>
  <c r="D7" i="6"/>
  <c r="D77" i="6"/>
  <c r="G77" i="6"/>
  <c r="E77" i="6"/>
  <c r="B77" i="6"/>
  <c r="C77" i="6"/>
  <c r="D62" i="6"/>
  <c r="E62" i="6"/>
  <c r="C62" i="6"/>
  <c r="G62" i="6"/>
  <c r="B62" i="6"/>
  <c r="C85" i="6"/>
  <c r="G85" i="6"/>
  <c r="D85" i="6"/>
  <c r="E85" i="6"/>
  <c r="B85" i="6"/>
  <c r="G136" i="6"/>
  <c r="C136" i="6"/>
  <c r="E136" i="6"/>
  <c r="B136" i="6"/>
  <c r="D136" i="6"/>
  <c r="C8" i="6"/>
  <c r="E8" i="6"/>
  <c r="G8" i="6"/>
  <c r="B8" i="6"/>
  <c r="D8" i="6"/>
  <c r="C95" i="6"/>
  <c r="E95" i="6"/>
  <c r="D95" i="6"/>
  <c r="G95" i="6"/>
  <c r="B95" i="6"/>
  <c r="E56" i="6"/>
  <c r="D56" i="6"/>
  <c r="G56" i="6"/>
  <c r="C56" i="6"/>
  <c r="B56" i="6"/>
  <c r="E60" i="6"/>
  <c r="G60" i="6"/>
  <c r="C60" i="6"/>
  <c r="B60" i="6"/>
  <c r="D60" i="6"/>
  <c r="E104" i="6"/>
  <c r="D104" i="6"/>
  <c r="C104" i="6"/>
  <c r="B104" i="6"/>
  <c r="G104" i="6"/>
  <c r="D9" i="6"/>
  <c r="G9" i="6"/>
  <c r="C9" i="6"/>
  <c r="E9" i="6"/>
  <c r="B9" i="6"/>
  <c r="G103" i="6"/>
  <c r="C103" i="6"/>
  <c r="E103" i="6"/>
  <c r="D103" i="6"/>
  <c r="B103" i="6"/>
  <c r="G6" i="6"/>
  <c r="D6" i="6"/>
  <c r="E6" i="6"/>
  <c r="B6" i="6"/>
  <c r="C6" i="6"/>
  <c r="E113" i="6"/>
  <c r="C113" i="6"/>
  <c r="G113" i="6"/>
  <c r="B113" i="6"/>
  <c r="D113" i="6"/>
  <c r="C25" i="6"/>
  <c r="G25" i="6"/>
  <c r="E25" i="6"/>
  <c r="D25" i="6"/>
  <c r="B25" i="6"/>
  <c r="E5" i="6"/>
  <c r="G5" i="6"/>
  <c r="D5" i="6"/>
  <c r="C5" i="6"/>
  <c r="B5" i="6"/>
  <c r="D121" i="6"/>
  <c r="C121" i="6"/>
  <c r="G121" i="6"/>
  <c r="B121" i="6"/>
  <c r="E121" i="6"/>
  <c r="D137" i="6"/>
  <c r="E137" i="6"/>
  <c r="G137" i="6"/>
  <c r="B137" i="6"/>
  <c r="C137" i="6"/>
  <c r="E101" i="6"/>
  <c r="C101" i="6"/>
  <c r="D101" i="6"/>
  <c r="G101" i="6"/>
  <c r="B101" i="6"/>
  <c r="D48" i="6"/>
  <c r="C48" i="6"/>
  <c r="E48" i="6"/>
  <c r="G48" i="6"/>
  <c r="B48" i="6"/>
  <c r="D96" i="6"/>
  <c r="C96" i="6"/>
  <c r="G96" i="6"/>
  <c r="B96" i="6"/>
  <c r="E96" i="6"/>
  <c r="D92" i="6"/>
  <c r="C92" i="6"/>
  <c r="G92" i="6"/>
  <c r="B92" i="6"/>
  <c r="E92" i="6"/>
  <c r="G78" i="6"/>
  <c r="E78" i="6"/>
  <c r="C78" i="6"/>
  <c r="D78" i="6"/>
  <c r="B78" i="6"/>
  <c r="D122" i="6"/>
  <c r="E122" i="6"/>
  <c r="G122" i="6"/>
  <c r="C122" i="6"/>
  <c r="B122" i="6"/>
  <c r="D106" i="6"/>
  <c r="E106" i="6"/>
  <c r="G106" i="6"/>
  <c r="B106" i="6"/>
  <c r="C106" i="6"/>
  <c r="E27" i="6"/>
  <c r="D27" i="6"/>
  <c r="C27" i="6"/>
  <c r="B27" i="6"/>
  <c r="G27" i="6"/>
  <c r="G67" i="6"/>
  <c r="C67" i="6"/>
  <c r="D67" i="6"/>
  <c r="E67" i="6"/>
  <c r="B67" i="6"/>
  <c r="G71" i="6"/>
  <c r="D71" i="6"/>
  <c r="C71" i="6"/>
  <c r="B71" i="6"/>
  <c r="E71" i="6"/>
  <c r="D37" i="6"/>
  <c r="C37" i="6"/>
  <c r="E37" i="6"/>
  <c r="B37" i="6"/>
  <c r="G37" i="6"/>
  <c r="C94" i="6"/>
  <c r="E94" i="6"/>
  <c r="D94" i="6"/>
  <c r="B94" i="6"/>
  <c r="G94" i="6"/>
  <c r="E29" i="6"/>
  <c r="G29" i="6"/>
  <c r="D29" i="6"/>
  <c r="C29" i="6"/>
  <c r="B29" i="6"/>
  <c r="G107" i="6"/>
  <c r="C107" i="6"/>
  <c r="D107" i="6"/>
  <c r="E107" i="6"/>
  <c r="B107" i="6"/>
  <c r="E23" i="6"/>
  <c r="G23" i="6"/>
  <c r="D23" i="6"/>
  <c r="B23" i="6"/>
  <c r="C23" i="6"/>
</calcChain>
</file>

<file path=xl/sharedStrings.xml><?xml version="1.0" encoding="utf-8"?>
<sst xmlns="http://schemas.openxmlformats.org/spreadsheetml/2006/main" count="1006" uniqueCount="475">
  <si>
    <t>Club</t>
  </si>
  <si>
    <t>Team Number</t>
  </si>
  <si>
    <t>Number</t>
  </si>
  <si>
    <t>Team</t>
  </si>
  <si>
    <t>Time</t>
  </si>
  <si>
    <t>Pos</t>
  </si>
  <si>
    <t>1st Leg</t>
  </si>
  <si>
    <t>2nd Leg</t>
  </si>
  <si>
    <t>Cumulative Time</t>
  </si>
  <si>
    <t>3rd Leg</t>
  </si>
  <si>
    <t>Total Time</t>
  </si>
  <si>
    <t>2nd Leg Name</t>
  </si>
  <si>
    <t>1st Leg Name</t>
  </si>
  <si>
    <t>3rd Leg Name</t>
  </si>
  <si>
    <t>Male/Female</t>
  </si>
  <si>
    <t>M/F</t>
  </si>
  <si>
    <t>V</t>
  </si>
  <si>
    <t>Wallsend Harriers Gordon Smith Memorial Relays Wed 2nd May 2012.      3 X 2 miles (approx)</t>
  </si>
  <si>
    <t xml:space="preserve"> </t>
  </si>
  <si>
    <t>Fastest Times</t>
  </si>
  <si>
    <t>Senior Men</t>
  </si>
  <si>
    <t>Veteran Men</t>
  </si>
  <si>
    <t>Senior Women</t>
  </si>
  <si>
    <t>Veteran Women</t>
  </si>
  <si>
    <t>Wallsend Harriers Gordon Smith Memorial Relays Wed 11th May 2016.      3 X 2 miles (approx)</t>
  </si>
  <si>
    <r>
      <t xml:space="preserve">Wallsend Harriers Gordon Smith Memorial Relays 7.30pm Wed 11th May 2016. </t>
    </r>
    <r>
      <rPr>
        <sz val="16"/>
        <rFont val="Arial"/>
        <family val="2"/>
      </rPr>
      <t>3 X 2 miles (approx)</t>
    </r>
  </si>
  <si>
    <t>Jarrow &amp; Hebburn</t>
  </si>
  <si>
    <t>A</t>
  </si>
  <si>
    <t>F</t>
  </si>
  <si>
    <t>Vicky Thompson V</t>
  </si>
  <si>
    <t>M</t>
  </si>
  <si>
    <t>Lee Gifford</t>
  </si>
  <si>
    <t>Paddy McShane</t>
  </si>
  <si>
    <t>B</t>
  </si>
  <si>
    <t>Brian Hurst V</t>
  </si>
  <si>
    <t>Wallsend Harriers</t>
  </si>
  <si>
    <t>Becki Newman</t>
  </si>
  <si>
    <t>C</t>
  </si>
  <si>
    <t>D</t>
  </si>
  <si>
    <t>E</t>
  </si>
  <si>
    <t>Victoria Erickson</t>
  </si>
  <si>
    <t>Sarah Graham</t>
  </si>
  <si>
    <t>Gill Wetherill V</t>
  </si>
  <si>
    <t>Nina Wilkinson</t>
  </si>
  <si>
    <t>Julie Williams V</t>
  </si>
  <si>
    <t>Julie Collinson V</t>
  </si>
  <si>
    <t>Sarah Cawthorne</t>
  </si>
  <si>
    <t>Stacey Davidson</t>
  </si>
  <si>
    <t>Gateshead Harriers</t>
  </si>
  <si>
    <t>G</t>
  </si>
  <si>
    <t>H</t>
  </si>
  <si>
    <t>Elswick Harriers</t>
  </si>
  <si>
    <t>Ashington Hirst</t>
  </si>
  <si>
    <t>Jesmond Joggers</t>
  </si>
  <si>
    <t>Claremont Road Runners</t>
  </si>
  <si>
    <t>Gosforth Harriers</t>
  </si>
  <si>
    <t>Heaton Harriers</t>
  </si>
  <si>
    <t>I</t>
  </si>
  <si>
    <t>J</t>
  </si>
  <si>
    <t>K</t>
  </si>
  <si>
    <t>Blyth RC</t>
  </si>
  <si>
    <t>Sunderland Strollers</t>
  </si>
  <si>
    <t>Alnwick Harriers</t>
  </si>
  <si>
    <t>Tyne Bridge Harriers</t>
  </si>
  <si>
    <t>North Shields Poly</t>
  </si>
  <si>
    <t>Wallsend Harriers Gordon Smith Memorial Relays 7.30pm Wed 11th May 2016.  3 X 2 miles (approx)</t>
  </si>
  <si>
    <t>Morpeth Harriers</t>
  </si>
  <si>
    <t>Lisa Watson V</t>
  </si>
  <si>
    <t>To Pay</t>
  </si>
  <si>
    <t>James Dunce</t>
  </si>
  <si>
    <t>Keith Smith V</t>
  </si>
  <si>
    <t>Alex Polding</t>
  </si>
  <si>
    <t>Ian Pickett</t>
  </si>
  <si>
    <t>Davey Wright V</t>
  </si>
  <si>
    <t>Justin Janusewski</t>
  </si>
  <si>
    <t>Cees van der Land</t>
  </si>
  <si>
    <t>Nick Howell V</t>
  </si>
  <si>
    <t>Alasdair Blain</t>
  </si>
  <si>
    <t>Jon Moss</t>
  </si>
  <si>
    <t>Paul Routledge V</t>
  </si>
  <si>
    <t>John Hurse</t>
  </si>
  <si>
    <t>Adam Wood</t>
  </si>
  <si>
    <t>David Young V</t>
  </si>
  <si>
    <t>Matt Davison</t>
  </si>
  <si>
    <t>Arnaud Albertini</t>
  </si>
  <si>
    <t>Alex Lockwood V</t>
  </si>
  <si>
    <t>Nick Pearson</t>
  </si>
  <si>
    <t>Iain Dalby</t>
  </si>
  <si>
    <t>Tyrone Murphy</t>
  </si>
  <si>
    <t>David Rowe V</t>
  </si>
  <si>
    <t>David Curran</t>
  </si>
  <si>
    <t>Sandy Anderson V</t>
  </si>
  <si>
    <t>Rob Savage V</t>
  </si>
  <si>
    <t>Michelle Moat</t>
  </si>
  <si>
    <t>Yamuna Thiru V</t>
  </si>
  <si>
    <t>Rachel Case</t>
  </si>
  <si>
    <t>Louise Lennox V</t>
  </si>
  <si>
    <t>Natalie Bennett</t>
  </si>
  <si>
    <t>Karen Walker V</t>
  </si>
  <si>
    <t>Mairi Clancy</t>
  </si>
  <si>
    <t>Kerry Reed V</t>
  </si>
  <si>
    <t>Sara Tomassini</t>
  </si>
  <si>
    <t>Laura Irving</t>
  </si>
  <si>
    <t>Sarah Chadwick</t>
  </si>
  <si>
    <t>Jane Fairclough</t>
  </si>
  <si>
    <t>Rachael Estrop</t>
  </si>
  <si>
    <t>Stephanie Isaac</t>
  </si>
  <si>
    <t>Rachel Perowne</t>
  </si>
  <si>
    <t>Charly Blackburn</t>
  </si>
  <si>
    <t>Eleanor Dowding</t>
  </si>
  <si>
    <t>Imogen Barr</t>
  </si>
  <si>
    <t>Jessica Anderson V</t>
  </si>
  <si>
    <t>Amanda Tunmore V</t>
  </si>
  <si>
    <t>Dawn Parker V</t>
  </si>
  <si>
    <t>Lyndsay Thompson</t>
  </si>
  <si>
    <t>Rebecca Parkin</t>
  </si>
  <si>
    <t>Cheryl Charlton V</t>
  </si>
  <si>
    <t>Sarah McMahon V</t>
  </si>
  <si>
    <t>Samantha Collier</t>
  </si>
  <si>
    <t>Dan Weatherill V</t>
  </si>
  <si>
    <t>Harry Coates</t>
  </si>
  <si>
    <t>Simon Lyon</t>
  </si>
  <si>
    <t>Matt Derbyshire</t>
  </si>
  <si>
    <t>Paddy Dinsmore V</t>
  </si>
  <si>
    <t>Kevin Wilson</t>
  </si>
  <si>
    <t>Denver Stretesky</t>
  </si>
  <si>
    <t>Gavin Lee</t>
  </si>
  <si>
    <t>Gez Davidson V</t>
  </si>
  <si>
    <t>Joe Collins</t>
  </si>
  <si>
    <t>Andrew Wigmore</t>
  </si>
  <si>
    <t>Keith O'Donnell V</t>
  </si>
  <si>
    <t>Alan Heslington V</t>
  </si>
  <si>
    <t>Sean McIntyre V</t>
  </si>
  <si>
    <t>Steve Aird V</t>
  </si>
  <si>
    <t>Elaine Lui V</t>
  </si>
  <si>
    <t>Ashleigh Beattie</t>
  </si>
  <si>
    <t>Michelle Beattie V</t>
  </si>
  <si>
    <t>Emily Taylor V</t>
  </si>
  <si>
    <t>Mish Margison V</t>
  </si>
  <si>
    <t>Sunderland Harriers</t>
  </si>
  <si>
    <t>Michael Thompson V</t>
  </si>
  <si>
    <t>Andy Powell</t>
  </si>
  <si>
    <t>Nathan Reed</t>
  </si>
  <si>
    <t>Michael Edwards</t>
  </si>
  <si>
    <t>Jake Jenson</t>
  </si>
  <si>
    <t>Alan Hodgson V</t>
  </si>
  <si>
    <t>Steve Studley</t>
  </si>
  <si>
    <t>Peter Windley V</t>
  </si>
  <si>
    <t>Andy Stephenson V</t>
  </si>
  <si>
    <t>Jon Duffy V</t>
  </si>
  <si>
    <t>Mark Doctor V</t>
  </si>
  <si>
    <t>Gary Cowell V</t>
  </si>
  <si>
    <t>Graham Crow V</t>
  </si>
  <si>
    <t>Michael Cairns</t>
  </si>
  <si>
    <t>Tim Falconer V</t>
  </si>
  <si>
    <t>Terry Fountain V</t>
  </si>
  <si>
    <t>Dean Stackhouse</t>
  </si>
  <si>
    <t>Peter Moralee</t>
  </si>
  <si>
    <t>Richard Johnson</t>
  </si>
  <si>
    <t>Dominic Harris</t>
  </si>
  <si>
    <t>Phil Hemsley V</t>
  </si>
  <si>
    <t>Diana Weightman V</t>
  </si>
  <si>
    <t>Kim Redpath</t>
  </si>
  <si>
    <t>Ella Brown V</t>
  </si>
  <si>
    <t>Tracey Sample V</t>
  </si>
  <si>
    <t>Justine Norman V</t>
  </si>
  <si>
    <t>Denise Drummond V</t>
  </si>
  <si>
    <t>Ruth Doctor V</t>
  </si>
  <si>
    <t>Jocelyn Boalm V</t>
  </si>
  <si>
    <t>Angie Embleton V</t>
  </si>
  <si>
    <t>Rachel McCoy</t>
  </si>
  <si>
    <t>Helen Dickinson V</t>
  </si>
  <si>
    <t>Sue Bolam V</t>
  </si>
  <si>
    <t>Kayleigh Nugent</t>
  </si>
  <si>
    <t>Sarah Rees V</t>
  </si>
  <si>
    <t>Lynsey Denyer V</t>
  </si>
  <si>
    <t>Jane Chippendale</t>
  </si>
  <si>
    <t>Sue Guy V</t>
  </si>
  <si>
    <t>Elizabeth Evans V</t>
  </si>
  <si>
    <t>Faye Lancaster</t>
  </si>
  <si>
    <t>Connie Nicholson</t>
  </si>
  <si>
    <t>Sarah Seymour V</t>
  </si>
  <si>
    <t>Susan Driscoll</t>
  </si>
  <si>
    <t>Carmen Guy</t>
  </si>
  <si>
    <t>Louise Watson V</t>
  </si>
  <si>
    <t>Beth Larby</t>
  </si>
  <si>
    <t>Oliva Hanlon</t>
  </si>
  <si>
    <t>Ruth Oldham V</t>
  </si>
  <si>
    <t>Tom Oliphant</t>
  </si>
  <si>
    <t>Les Smith V</t>
  </si>
  <si>
    <t>Dave Brigham</t>
  </si>
  <si>
    <t>Lucas Longman</t>
  </si>
  <si>
    <t>John Moore V</t>
  </si>
  <si>
    <t>Mark Oliver</t>
  </si>
  <si>
    <t>Steve Schubeler</t>
  </si>
  <si>
    <t>Micky Mallen V</t>
  </si>
  <si>
    <t>Ben Burrell</t>
  </si>
  <si>
    <t>Mark Banks</t>
  </si>
  <si>
    <t>Ian Norman V</t>
  </si>
  <si>
    <t>Andy Bell</t>
  </si>
  <si>
    <t>Scott McEntee</t>
  </si>
  <si>
    <t>Jeremy Smith V</t>
  </si>
  <si>
    <t>Andy Burden V</t>
  </si>
  <si>
    <t>Jason Wall V</t>
  </si>
  <si>
    <t>John Sturman</t>
  </si>
  <si>
    <t>Phil Green V</t>
  </si>
  <si>
    <t>Paul Inskip V</t>
  </si>
  <si>
    <t>Kevin McCarthy V</t>
  </si>
  <si>
    <t>Sam Daley V</t>
  </si>
  <si>
    <t>Mark Best</t>
  </si>
  <si>
    <t>Chris Checkley V</t>
  </si>
  <si>
    <t>Andy Townsend</t>
  </si>
  <si>
    <t>Kevin Ross V</t>
  </si>
  <si>
    <t>Les Bellis V</t>
  </si>
  <si>
    <t>John Gibson</t>
  </si>
  <si>
    <t>Colin McEntee V</t>
  </si>
  <si>
    <t>Kevin Hadden V</t>
  </si>
  <si>
    <t>Peter Smith V</t>
  </si>
  <si>
    <t>Michael Ewing V</t>
  </si>
  <si>
    <t>Allen Langford V</t>
  </si>
  <si>
    <t>George Routledge V</t>
  </si>
  <si>
    <t>Michael Hedley</t>
  </si>
  <si>
    <t>Jonny Law</t>
  </si>
  <si>
    <t>Simon Wells V</t>
  </si>
  <si>
    <t>Angus Miller</t>
  </si>
  <si>
    <t>Ian Murphy</t>
  </si>
  <si>
    <t>Phil Haslam V</t>
  </si>
  <si>
    <t>Alex Ramshaw</t>
  </si>
  <si>
    <t>Greg Stamp</t>
  </si>
  <si>
    <t>Ian McDonald V</t>
  </si>
  <si>
    <t>Adam Wilkinson</t>
  </si>
  <si>
    <t>Geoff Blair V</t>
  </si>
  <si>
    <t>Alex Dyter</t>
  </si>
  <si>
    <t>Una McNelis V</t>
  </si>
  <si>
    <t>Wendy Malkin</t>
  </si>
  <si>
    <t>Laura Cheetham</t>
  </si>
  <si>
    <t>Kate Black V</t>
  </si>
  <si>
    <t>Sarah Richardson</t>
  </si>
  <si>
    <t>Catherine Hawco</t>
  </si>
  <si>
    <t>Sheetal Sharma V</t>
  </si>
  <si>
    <t>Sara James V</t>
  </si>
  <si>
    <t>Jenny Headland V</t>
  </si>
  <si>
    <t>Alison Bulman V</t>
  </si>
  <si>
    <t>Tony Holland V</t>
  </si>
  <si>
    <t>Graham Stewart</t>
  </si>
  <si>
    <t>Steven French V</t>
  </si>
  <si>
    <t>Calum Storey</t>
  </si>
  <si>
    <t>Martin Scott V</t>
  </si>
  <si>
    <t>Paul Knight V</t>
  </si>
  <si>
    <t>Craig Harmon</t>
  </si>
  <si>
    <t>Dave Roberts V</t>
  </si>
  <si>
    <t>Mark Cooper</t>
  </si>
  <si>
    <t>Michael Ashby V</t>
  </si>
  <si>
    <t>Alan Jobling V</t>
  </si>
  <si>
    <t>Trevor Wakenshaw V</t>
  </si>
  <si>
    <t>Ryan Shiel</t>
  </si>
  <si>
    <t>Ralph Dickinson V</t>
  </si>
  <si>
    <t>Dave Bradley V</t>
  </si>
  <si>
    <t>Jon French</t>
  </si>
  <si>
    <t>David McGarry V</t>
  </si>
  <si>
    <t>Helen Morris V (F)</t>
  </si>
  <si>
    <t>Gwen Forster V</t>
  </si>
  <si>
    <t>Sue Browning V</t>
  </si>
  <si>
    <t>Lisa Scorer V</t>
  </si>
  <si>
    <t>Gemma Harmon</t>
  </si>
  <si>
    <t>Anne Craddock V</t>
  </si>
  <si>
    <t>Ewa Johnson V</t>
  </si>
  <si>
    <t>Gina Howarth V35</t>
  </si>
  <si>
    <t>Joanne Brown V45</t>
  </si>
  <si>
    <t>Justina Heslop V35</t>
  </si>
  <si>
    <t>Mary Lisle V35</t>
  </si>
  <si>
    <t>Collette Byrne</t>
  </si>
  <si>
    <t>Catherine Lee</t>
  </si>
  <si>
    <t>Lyndsay Grant V40</t>
  </si>
  <si>
    <t>Rachel Galler</t>
  </si>
  <si>
    <t>Felicity Smith V40</t>
  </si>
  <si>
    <t>Amy Scott V35</t>
  </si>
  <si>
    <t>Melissa Bateson V45</t>
  </si>
  <si>
    <t>Leah Avery V35</t>
  </si>
  <si>
    <t>Emma Fraser V35</t>
  </si>
  <si>
    <t>Elaine Henderson V40</t>
  </si>
  <si>
    <t>Amy Sixsmith</t>
  </si>
  <si>
    <t>Colbalt Chasers</t>
  </si>
  <si>
    <t>Ellis Dekkens</t>
  </si>
  <si>
    <t>Ian Mason V40</t>
  </si>
  <si>
    <t>Sharon Skee-Harrison</t>
  </si>
  <si>
    <t>Mick Thornton V</t>
  </si>
  <si>
    <t>Steve Otterside V</t>
  </si>
  <si>
    <t>Franky DevlinV</t>
  </si>
  <si>
    <t>Marsha Jobling V</t>
  </si>
  <si>
    <t>Helen Ruffell V</t>
  </si>
  <si>
    <t>Frances Naylor V</t>
  </si>
  <si>
    <t>Clare Walker V</t>
  </si>
  <si>
    <t>Clare Hiscott</t>
  </si>
  <si>
    <t>Gemma Floyd V</t>
  </si>
  <si>
    <t>Alison Brown</t>
  </si>
  <si>
    <t>Sarah Wilkinson V</t>
  </si>
  <si>
    <t>Sue Smith V</t>
  </si>
  <si>
    <t>Pam Woodcock V</t>
  </si>
  <si>
    <t>Carol Parry V</t>
  </si>
  <si>
    <t>Shuna Rank V</t>
  </si>
  <si>
    <t>Jane Kirkby V</t>
  </si>
  <si>
    <t>Jo Carrruthers V</t>
  </si>
  <si>
    <t>Chris Snowball</t>
  </si>
  <si>
    <t>Tony Dunn V</t>
  </si>
  <si>
    <t>Andrew Flatman V</t>
  </si>
  <si>
    <t>Kevin Kairton</t>
  </si>
  <si>
    <t>Andrew Hewitt</t>
  </si>
  <si>
    <t>Chris Hills V</t>
  </si>
  <si>
    <t>Melanie Horan V</t>
  </si>
  <si>
    <t>Gemma Anderson</t>
  </si>
  <si>
    <t>Ailsa Beattie V</t>
  </si>
  <si>
    <t>Laura Bothoms V</t>
  </si>
  <si>
    <t>Lee Elder V</t>
  </si>
  <si>
    <t>Lindsay Freeman V</t>
  </si>
  <si>
    <t>Laura Wilson</t>
  </si>
  <si>
    <t>Hazel Storey V</t>
  </si>
  <si>
    <t>Lindsay Warren</t>
  </si>
  <si>
    <t xml:space="preserve">Tracey Smith </t>
  </si>
  <si>
    <t>Claire Coe V</t>
  </si>
  <si>
    <t>Sarah Handy V</t>
  </si>
  <si>
    <t>Emma Chamberlain</t>
  </si>
  <si>
    <t>Claire Stevens V</t>
  </si>
  <si>
    <t>Tadele Geremew Muguleta</t>
  </si>
  <si>
    <t>Kevin Richardson</t>
  </si>
  <si>
    <t>Lee Bennett V</t>
  </si>
  <si>
    <t>Mark Crowe</t>
  </si>
  <si>
    <t>Jason Old V</t>
  </si>
  <si>
    <t>Ben Hall</t>
  </si>
  <si>
    <t>Richard Davies</t>
  </si>
  <si>
    <t>Martin Connelly V</t>
  </si>
  <si>
    <t>Richard Houghton</t>
  </si>
  <si>
    <t>Anthony Beynon V</t>
  </si>
  <si>
    <t>John Lowes</t>
  </si>
  <si>
    <t>Scott Brady</t>
  </si>
  <si>
    <t>David Armstrong V</t>
  </si>
  <si>
    <t>Daniel Nettle V</t>
  </si>
  <si>
    <t>Micky Shore</t>
  </si>
  <si>
    <t>Andy Middleton V</t>
  </si>
  <si>
    <t>Steve Curry V</t>
  </si>
  <si>
    <t>Mel Reed V</t>
  </si>
  <si>
    <t>Gareth Driscoll</t>
  </si>
  <si>
    <t>James McCreesh</t>
  </si>
  <si>
    <t>Darren McBain V</t>
  </si>
  <si>
    <t>Zack Wylie</t>
  </si>
  <si>
    <t>Marc Oldam V</t>
  </si>
  <si>
    <t>David Bell V</t>
  </si>
  <si>
    <t>Neil Henderson</t>
  </si>
  <si>
    <t>Stuart Norman V</t>
  </si>
  <si>
    <t>Billy Lloyd V</t>
  </si>
  <si>
    <t>Kevin Thomas V</t>
  </si>
  <si>
    <t>Steve Bond V</t>
  </si>
  <si>
    <t>Richard McQuade V</t>
  </si>
  <si>
    <t>Freda Summerfield V</t>
  </si>
  <si>
    <t>Gillian Manfold</t>
  </si>
  <si>
    <t>Mary Ferrier</t>
  </si>
  <si>
    <t>Sarah Hill</t>
  </si>
  <si>
    <t>Jane Giles V</t>
  </si>
  <si>
    <t>Sophie Whickham</t>
  </si>
  <si>
    <t>Maggie Loraine V</t>
  </si>
  <si>
    <t>Rebecca Bennett</t>
  </si>
  <si>
    <t>Lisa Atkinson</t>
  </si>
  <si>
    <t>Julie Richardson V</t>
  </si>
  <si>
    <t>Danielle Boddy</t>
  </si>
  <si>
    <t>Kate Whickham</t>
  </si>
  <si>
    <t>Leanne Wellings V</t>
  </si>
  <si>
    <t>Leigh Tang</t>
  </si>
  <si>
    <t>Vanessa Cutter</t>
  </si>
  <si>
    <t>Angela Kirtley V</t>
  </si>
  <si>
    <t>Lisa Young V</t>
  </si>
  <si>
    <t>Caroline Campbell V</t>
  </si>
  <si>
    <t>Lisa Dixon V</t>
  </si>
  <si>
    <t>Lyne Valentine V</t>
  </si>
  <si>
    <t>Michelle O'Neill V</t>
  </si>
  <si>
    <t>Sue Tate V</t>
  </si>
  <si>
    <t>Sheila Hudson V</t>
  </si>
  <si>
    <t>Michelle Donnelly</t>
  </si>
  <si>
    <t>Ritonier Gerry V</t>
  </si>
  <si>
    <t>Chris Dwyer V</t>
  </si>
  <si>
    <t>Declan Munnerly V</t>
  </si>
  <si>
    <t>Michael Armstrong V</t>
  </si>
  <si>
    <t>Harry Harrison V</t>
  </si>
  <si>
    <t>Robert Welsh V</t>
  </si>
  <si>
    <t>Jason Clement V</t>
  </si>
  <si>
    <t>Terry Topping V</t>
  </si>
  <si>
    <t>Tony Allen V</t>
  </si>
  <si>
    <t>Laurentiu Carcionas</t>
  </si>
  <si>
    <t>Rob Craig V</t>
  </si>
  <si>
    <t>John Corcoram V</t>
  </si>
  <si>
    <t>Scott Ellis</t>
  </si>
  <si>
    <t>Michael Parkinson V</t>
  </si>
  <si>
    <t>Paul West</t>
  </si>
  <si>
    <t>Steven Hall</t>
  </si>
  <si>
    <t>Dave Stainthorpe V</t>
  </si>
  <si>
    <t>Danny Richardson</t>
  </si>
  <si>
    <t>C Whitelaw</t>
  </si>
  <si>
    <t>Paul Robertson V</t>
  </si>
  <si>
    <t>Simon Ellis</t>
  </si>
  <si>
    <t>Richard Hanley</t>
  </si>
  <si>
    <t>Terry Brown V</t>
  </si>
  <si>
    <t>Neil Dick V50</t>
  </si>
  <si>
    <t>Alan Haddon</t>
  </si>
  <si>
    <t>Phil Rees V60</t>
  </si>
  <si>
    <t>Simon Jameson V40</t>
  </si>
  <si>
    <t>Ian Ross V45</t>
  </si>
  <si>
    <t>Ian Richardson V65</t>
  </si>
  <si>
    <t>John Levison</t>
  </si>
  <si>
    <t>Stuart Lynn V55</t>
  </si>
  <si>
    <t>Hugh Parry V45</t>
  </si>
  <si>
    <t>David Crowe</t>
  </si>
  <si>
    <t>Colin Winter V40</t>
  </si>
  <si>
    <t>Alan Keegan V40</t>
  </si>
  <si>
    <t>John Brown V60</t>
  </si>
  <si>
    <t>Mel Carr V40</t>
  </si>
  <si>
    <t>Ian Arnott V40</t>
  </si>
  <si>
    <t>L Bradley V40</t>
  </si>
  <si>
    <t>A Green V40</t>
  </si>
  <si>
    <t>A Smith V40</t>
  </si>
  <si>
    <t>A Hall V35</t>
  </si>
  <si>
    <t>A Cummings V55</t>
  </si>
  <si>
    <t>J Rees</t>
  </si>
  <si>
    <t>C Swift</t>
  </si>
  <si>
    <t>H Wuldman</t>
  </si>
  <si>
    <t>H Heary V40</t>
  </si>
  <si>
    <t>M Nauman</t>
  </si>
  <si>
    <t>Jill Clark V45</t>
  </si>
  <si>
    <t>Helen Hughes V40</t>
  </si>
  <si>
    <t>G Thompson</t>
  </si>
  <si>
    <t>H Lawrence</t>
  </si>
  <si>
    <t>A Crawford V40</t>
  </si>
  <si>
    <t>Rachel Barnes</t>
  </si>
  <si>
    <t>Louise Johnson V</t>
  </si>
  <si>
    <t>Stefanie Irvine</t>
  </si>
  <si>
    <t>Alison Janes</t>
  </si>
  <si>
    <t>Jenny Friend V</t>
  </si>
  <si>
    <t>Judith Archibold V</t>
  </si>
  <si>
    <t>Chrystal Skeldon V</t>
  </si>
  <si>
    <t>Emma Osbourne Plummer</t>
  </si>
  <si>
    <t>Lisa Boyd V</t>
  </si>
  <si>
    <t>Sarah Lemon V</t>
  </si>
  <si>
    <t>Jessie Hetherington</t>
  </si>
  <si>
    <t>Helena Walsater Lowes V</t>
  </si>
  <si>
    <t>Sumanth Nayak</t>
  </si>
  <si>
    <t>Roberto Marzo</t>
  </si>
  <si>
    <t>Tom Tinsley V</t>
  </si>
  <si>
    <t>John Grimshaw V</t>
  </si>
  <si>
    <t>David Devennie V</t>
  </si>
  <si>
    <t>Arthur Lui</t>
  </si>
  <si>
    <t>Dave Saunders V</t>
  </si>
  <si>
    <t>Dave Kear V</t>
  </si>
  <si>
    <t>Fraser Easton</t>
  </si>
  <si>
    <t>Lucy Dunbar</t>
  </si>
  <si>
    <t>Julie Cross V</t>
  </si>
  <si>
    <t>Mandy Herworth V</t>
  </si>
  <si>
    <t>Julie Dumpleton V</t>
  </si>
  <si>
    <t>Tamsin Saxton V</t>
  </si>
  <si>
    <t>Heidi Swaffield</t>
  </si>
  <si>
    <t>Mary Martin V</t>
  </si>
  <si>
    <t>Nina Jensen V</t>
  </si>
  <si>
    <t>Rose Hawkswood</t>
  </si>
  <si>
    <t>Marie Slack V</t>
  </si>
  <si>
    <t>Gill Milne V</t>
  </si>
  <si>
    <t>Alice Vialard V</t>
  </si>
  <si>
    <t>C Franks</t>
  </si>
  <si>
    <t>A Johnson V</t>
  </si>
  <si>
    <t>M Elliott</t>
  </si>
  <si>
    <t>S Medd</t>
  </si>
  <si>
    <t>R Cutter V</t>
  </si>
  <si>
    <t>A Szmms</t>
  </si>
  <si>
    <t>P Andrews</t>
  </si>
  <si>
    <t>S Grag V</t>
  </si>
  <si>
    <t>R Stobbs V</t>
  </si>
  <si>
    <t>J Kirtley</t>
  </si>
  <si>
    <t>Claire Stanton V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</si>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</sst>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7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9"/>
      <color rgb="FF06082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46" fontId="0" fillId="0" borderId="0" xfId="0" applyNumberFormat="1"/>
    <xf numFmtId="46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2" xfId="0" applyFont="1" applyBorder="1"/>
    <xf numFmtId="0" fontId="0" fillId="0" borderId="2" xfId="0" applyBorder="1" applyAlignment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11" fillId="0" borderId="0" xfId="0" applyFont="1"/>
    <xf numFmtId="46" fontId="11" fillId="0" borderId="0" xfId="0" applyNumberFormat="1" applyFont="1"/>
    <xf numFmtId="0" fontId="0" fillId="0" borderId="0" xfId="0" applyAlignment="1">
      <alignment wrapText="1"/>
    </xf>
    <xf numFmtId="0" fontId="12" fillId="0" borderId="0" xfId="0" applyFont="1"/>
    <xf numFmtId="46" fontId="12" fillId="0" borderId="0" xfId="0" applyNumberFormat="1" applyFont="1"/>
    <xf numFmtId="0" fontId="12" fillId="0" borderId="0" xfId="0" applyFont="1" applyAlignment="1">
      <alignment horizontal="center" wrapText="1"/>
    </xf>
    <xf numFmtId="0" fontId="1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/>
    <xf numFmtId="0" fontId="18" fillId="0" borderId="0" xfId="0" applyFont="1"/>
    <xf numFmtId="14" fontId="0" fillId="0" borderId="0" xfId="0" applyNumberFormat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center"/>
    </xf>
    <xf numFmtId="0" fontId="0" fillId="3" borderId="0" xfId="0" applyFill="1"/>
    <xf numFmtId="46" fontId="0" fillId="3" borderId="0" xfId="0" applyNumberFormat="1" applyFill="1"/>
    <xf numFmtId="0" fontId="0" fillId="3" borderId="0" xfId="0" applyFill="1" applyAlignment="1">
      <alignment horizontal="left"/>
    </xf>
    <xf numFmtId="2" fontId="0" fillId="3" borderId="0" xfId="0" applyNumberFormat="1" applyFill="1"/>
    <xf numFmtId="0" fontId="0" fillId="0" borderId="4" xfId="0" applyFill="1" applyBorder="1" applyAlignment="1">
      <alignment horizontal="left"/>
    </xf>
    <xf numFmtId="0" fontId="0" fillId="0" borderId="0" xfId="0" applyBorder="1"/>
    <xf numFmtId="0" fontId="10" fillId="0" borderId="0" xfId="0" applyFont="1" applyBorder="1"/>
    <xf numFmtId="0" fontId="0" fillId="0" borderId="4" xfId="0" applyFill="1" applyBorder="1" applyAlignment="1"/>
    <xf numFmtId="0" fontId="0" fillId="0" borderId="3" xfId="0" applyBorder="1"/>
    <xf numFmtId="0" fontId="10" fillId="0" borderId="2" xfId="0" applyFont="1" applyFill="1" applyBorder="1"/>
    <xf numFmtId="0" fontId="0" fillId="4" borderId="2" xfId="0" applyFill="1" applyBorder="1"/>
    <xf numFmtId="0" fontId="0" fillId="0" borderId="3" xfId="0" applyFill="1" applyBorder="1" applyAlignment="1">
      <alignment horizontal="center"/>
    </xf>
    <xf numFmtId="0" fontId="0" fillId="3" borderId="2" xfId="0" applyFill="1" applyBorder="1"/>
    <xf numFmtId="0" fontId="0" fillId="0" borderId="3" xfId="0" applyFill="1" applyBorder="1" applyAlignment="1">
      <alignment horizontal="left"/>
    </xf>
    <xf numFmtId="21" fontId="0" fillId="0" borderId="0" xfId="0" applyNumberFormat="1"/>
    <xf numFmtId="0" fontId="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F58" sqref="F58"/>
    </sheetView>
  </sheetViews>
  <sheetFormatPr defaultRowHeight="15" x14ac:dyDescent="0.25"/>
  <cols>
    <col min="1" max="1" width="10.28515625" customWidth="1"/>
    <col min="2" max="2" width="23.85546875" customWidth="1"/>
    <col min="3" max="3" width="6.140625" bestFit="1" customWidth="1"/>
    <col min="4" max="4" width="12.85546875" style="1" bestFit="1" customWidth="1"/>
    <col min="5" max="5" width="21.140625" style="1" customWidth="1"/>
    <col min="6" max="6" width="20" customWidth="1"/>
    <col min="7" max="7" width="20.5703125" customWidth="1"/>
    <col min="9" max="9" width="10.7109375" bestFit="1" customWidth="1"/>
  </cols>
  <sheetData>
    <row r="1" spans="1:9" ht="75" customHeight="1" x14ac:dyDescent="0.25">
      <c r="B1" s="58" t="s">
        <v>65</v>
      </c>
      <c r="C1" s="58"/>
      <c r="D1" s="58"/>
      <c r="E1" s="58"/>
      <c r="F1" s="58"/>
      <c r="G1" s="7"/>
    </row>
    <row r="2" spans="1:9" x14ac:dyDescent="0.25">
      <c r="A2" s="17" t="s">
        <v>2</v>
      </c>
      <c r="B2" s="18" t="s">
        <v>0</v>
      </c>
      <c r="C2" s="17" t="s">
        <v>3</v>
      </c>
      <c r="D2" s="17" t="s">
        <v>14</v>
      </c>
      <c r="E2" s="19" t="s">
        <v>12</v>
      </c>
      <c r="F2" s="19" t="s">
        <v>11</v>
      </c>
      <c r="G2" s="19" t="s">
        <v>13</v>
      </c>
      <c r="H2" s="2"/>
    </row>
    <row r="3" spans="1:9" x14ac:dyDescent="0.25">
      <c r="A3" s="20">
        <v>1</v>
      </c>
      <c r="B3" s="27" t="s">
        <v>62</v>
      </c>
      <c r="C3" s="20" t="s">
        <v>27</v>
      </c>
      <c r="D3" s="20" t="s">
        <v>30</v>
      </c>
      <c r="E3" s="22" t="s">
        <v>158</v>
      </c>
      <c r="F3" s="22" t="s">
        <v>159</v>
      </c>
      <c r="G3" s="22" t="s">
        <v>160</v>
      </c>
    </row>
    <row r="4" spans="1:9" x14ac:dyDescent="0.25">
      <c r="A4" s="20">
        <v>2</v>
      </c>
      <c r="B4" s="27" t="s">
        <v>62</v>
      </c>
      <c r="C4" s="20" t="s">
        <v>33</v>
      </c>
      <c r="D4" s="20" t="s">
        <v>30</v>
      </c>
      <c r="E4" s="22" t="s">
        <v>155</v>
      </c>
      <c r="F4" s="22" t="s">
        <v>156</v>
      </c>
      <c r="G4" s="22" t="s">
        <v>157</v>
      </c>
    </row>
    <row r="5" spans="1:9" x14ac:dyDescent="0.25">
      <c r="A5" s="20">
        <v>3</v>
      </c>
      <c r="B5" s="27" t="s">
        <v>62</v>
      </c>
      <c r="C5" s="20" t="s">
        <v>37</v>
      </c>
      <c r="D5" s="20" t="s">
        <v>30</v>
      </c>
      <c r="E5" s="22" t="s">
        <v>152</v>
      </c>
      <c r="F5" s="22" t="s">
        <v>153</v>
      </c>
      <c r="G5" s="22" t="s">
        <v>154</v>
      </c>
      <c r="I5" s="40"/>
    </row>
    <row r="6" spans="1:9" x14ac:dyDescent="0.25">
      <c r="A6" s="20">
        <v>4</v>
      </c>
      <c r="B6" s="27" t="s">
        <v>62</v>
      </c>
      <c r="C6" s="20" t="s">
        <v>38</v>
      </c>
      <c r="D6" s="20" t="s">
        <v>30</v>
      </c>
      <c r="E6" s="22" t="s">
        <v>149</v>
      </c>
      <c r="F6" s="22" t="s">
        <v>150</v>
      </c>
      <c r="G6" s="22" t="s">
        <v>151</v>
      </c>
      <c r="I6" s="39"/>
    </row>
    <row r="7" spans="1:9" x14ac:dyDescent="0.25">
      <c r="A7" s="20">
        <v>5</v>
      </c>
      <c r="B7" s="27" t="s">
        <v>62</v>
      </c>
      <c r="C7" s="26" t="s">
        <v>39</v>
      </c>
      <c r="D7" s="20" t="s">
        <v>30</v>
      </c>
      <c r="E7" s="22" t="s">
        <v>146</v>
      </c>
      <c r="F7" s="28" t="s">
        <v>147</v>
      </c>
      <c r="G7" s="28" t="s">
        <v>148</v>
      </c>
      <c r="I7" s="39"/>
    </row>
    <row r="8" spans="1:9" x14ac:dyDescent="0.25">
      <c r="A8" s="20">
        <v>6</v>
      </c>
      <c r="B8" s="27" t="s">
        <v>62</v>
      </c>
      <c r="C8" s="20" t="s">
        <v>27</v>
      </c>
      <c r="D8" s="20" t="s">
        <v>28</v>
      </c>
      <c r="E8" s="22" t="s">
        <v>161</v>
      </c>
      <c r="F8" s="28" t="s">
        <v>162</v>
      </c>
      <c r="G8" s="28" t="s">
        <v>163</v>
      </c>
      <c r="I8" s="39"/>
    </row>
    <row r="9" spans="1:9" x14ac:dyDescent="0.25">
      <c r="A9" s="20">
        <v>7</v>
      </c>
      <c r="B9" s="27" t="s">
        <v>62</v>
      </c>
      <c r="C9" s="20" t="s">
        <v>33</v>
      </c>
      <c r="D9" s="20" t="s">
        <v>28</v>
      </c>
      <c r="E9" s="22" t="s">
        <v>164</v>
      </c>
      <c r="F9" s="22" t="s">
        <v>165</v>
      </c>
      <c r="G9" s="22" t="s">
        <v>166</v>
      </c>
    </row>
    <row r="10" spans="1:9" x14ac:dyDescent="0.25">
      <c r="A10" s="20">
        <v>8</v>
      </c>
      <c r="B10" s="27" t="s">
        <v>62</v>
      </c>
      <c r="C10" s="20" t="s">
        <v>37</v>
      </c>
      <c r="D10" s="20" t="s">
        <v>28</v>
      </c>
      <c r="E10" s="22" t="s">
        <v>167</v>
      </c>
      <c r="F10" s="22" t="s">
        <v>168</v>
      </c>
      <c r="G10" s="22" t="s">
        <v>169</v>
      </c>
    </row>
    <row r="11" spans="1:9" x14ac:dyDescent="0.25">
      <c r="A11" s="20">
        <v>9</v>
      </c>
      <c r="B11" s="27" t="s">
        <v>62</v>
      </c>
      <c r="C11" s="20" t="s">
        <v>38</v>
      </c>
      <c r="D11" s="20" t="s">
        <v>28</v>
      </c>
      <c r="E11" s="22" t="s">
        <v>170</v>
      </c>
      <c r="F11" s="22" t="s">
        <v>171</v>
      </c>
      <c r="G11" s="22" t="s">
        <v>172</v>
      </c>
    </row>
    <row r="12" spans="1:9" x14ac:dyDescent="0.25">
      <c r="A12" s="20">
        <v>10</v>
      </c>
      <c r="B12" s="21" t="s">
        <v>52</v>
      </c>
      <c r="C12" s="20" t="s">
        <v>27</v>
      </c>
      <c r="D12" s="20" t="s">
        <v>30</v>
      </c>
      <c r="E12" s="22" t="s">
        <v>303</v>
      </c>
      <c r="F12" s="22" t="s">
        <v>304</v>
      </c>
      <c r="G12" s="22" t="s">
        <v>305</v>
      </c>
    </row>
    <row r="13" spans="1:9" x14ac:dyDescent="0.25">
      <c r="A13" s="20">
        <v>11</v>
      </c>
      <c r="B13" s="21" t="s">
        <v>52</v>
      </c>
      <c r="C13" s="20" t="s">
        <v>33</v>
      </c>
      <c r="D13" s="20" t="s">
        <v>30</v>
      </c>
      <c r="E13" s="22" t="s">
        <v>306</v>
      </c>
      <c r="F13" s="22" t="s">
        <v>307</v>
      </c>
      <c r="G13" s="22" t="s">
        <v>308</v>
      </c>
    </row>
    <row r="14" spans="1:9" x14ac:dyDescent="0.25">
      <c r="A14" s="20">
        <v>12</v>
      </c>
      <c r="B14" s="21" t="s">
        <v>52</v>
      </c>
      <c r="C14" s="20" t="s">
        <v>37</v>
      </c>
      <c r="D14" s="20" t="s">
        <v>30</v>
      </c>
      <c r="E14" s="22"/>
      <c r="F14" s="22"/>
      <c r="G14" s="22"/>
    </row>
    <row r="15" spans="1:9" x14ac:dyDescent="0.25">
      <c r="A15" s="20">
        <v>13</v>
      </c>
      <c r="B15" s="21" t="s">
        <v>52</v>
      </c>
      <c r="C15" s="20" t="s">
        <v>27</v>
      </c>
      <c r="D15" s="20" t="s">
        <v>28</v>
      </c>
      <c r="E15" s="22" t="s">
        <v>309</v>
      </c>
      <c r="F15" s="22" t="s">
        <v>310</v>
      </c>
      <c r="G15" s="21" t="s">
        <v>311</v>
      </c>
    </row>
    <row r="16" spans="1:9" x14ac:dyDescent="0.25">
      <c r="A16" s="20">
        <v>14</v>
      </c>
      <c r="B16" s="21" t="s">
        <v>52</v>
      </c>
      <c r="C16" s="20" t="s">
        <v>33</v>
      </c>
      <c r="D16" s="20" t="s">
        <v>28</v>
      </c>
      <c r="E16" s="22" t="s">
        <v>312</v>
      </c>
      <c r="F16" s="22" t="s">
        <v>313</v>
      </c>
      <c r="G16" s="21" t="s">
        <v>314</v>
      </c>
    </row>
    <row r="17" spans="1:9" x14ac:dyDescent="0.25">
      <c r="A17" s="20">
        <v>15</v>
      </c>
      <c r="B17" s="21" t="s">
        <v>52</v>
      </c>
      <c r="C17" s="20" t="s">
        <v>37</v>
      </c>
      <c r="D17" s="20" t="s">
        <v>28</v>
      </c>
      <c r="E17" s="22" t="s">
        <v>315</v>
      </c>
      <c r="F17" s="22" t="s">
        <v>316</v>
      </c>
      <c r="G17" s="22" t="s">
        <v>317</v>
      </c>
    </row>
    <row r="18" spans="1:9" x14ac:dyDescent="0.25">
      <c r="A18" s="20">
        <v>16</v>
      </c>
      <c r="B18" s="21" t="s">
        <v>52</v>
      </c>
      <c r="C18" s="20" t="s">
        <v>38</v>
      </c>
      <c r="D18" s="20" t="s">
        <v>28</v>
      </c>
      <c r="E18" s="22" t="s">
        <v>318</v>
      </c>
      <c r="F18" s="22" t="s">
        <v>473</v>
      </c>
      <c r="G18" s="22" t="s">
        <v>319</v>
      </c>
    </row>
    <row r="19" spans="1:9" x14ac:dyDescent="0.25">
      <c r="A19" s="20">
        <v>17</v>
      </c>
      <c r="B19" s="21" t="s">
        <v>52</v>
      </c>
      <c r="C19" s="20" t="s">
        <v>39</v>
      </c>
      <c r="D19" s="20" t="s">
        <v>28</v>
      </c>
      <c r="E19" s="22" t="s">
        <v>320</v>
      </c>
      <c r="F19" s="22" t="s">
        <v>321</v>
      </c>
      <c r="G19" s="22" t="s">
        <v>322</v>
      </c>
    </row>
    <row r="20" spans="1:9" x14ac:dyDescent="0.25">
      <c r="A20" s="20">
        <v>18</v>
      </c>
      <c r="B20" s="21" t="s">
        <v>60</v>
      </c>
      <c r="C20" s="20" t="s">
        <v>27</v>
      </c>
      <c r="D20" s="20" t="s">
        <v>30</v>
      </c>
      <c r="E20" s="22" t="s">
        <v>243</v>
      </c>
      <c r="F20" s="22" t="s">
        <v>244</v>
      </c>
      <c r="G20" s="21" t="s">
        <v>245</v>
      </c>
    </row>
    <row r="21" spans="1:9" x14ac:dyDescent="0.25">
      <c r="A21" s="20">
        <v>19</v>
      </c>
      <c r="B21" s="21" t="s">
        <v>60</v>
      </c>
      <c r="C21" s="20" t="s">
        <v>33</v>
      </c>
      <c r="D21" s="20" t="s">
        <v>30</v>
      </c>
      <c r="E21" s="22" t="s">
        <v>246</v>
      </c>
      <c r="F21" s="22" t="s">
        <v>247</v>
      </c>
      <c r="G21" s="21" t="s">
        <v>248</v>
      </c>
    </row>
    <row r="22" spans="1:9" x14ac:dyDescent="0.25">
      <c r="A22" s="20">
        <v>20</v>
      </c>
      <c r="B22" s="21" t="s">
        <v>60</v>
      </c>
      <c r="C22" s="20" t="s">
        <v>37</v>
      </c>
      <c r="D22" s="20" t="s">
        <v>30</v>
      </c>
      <c r="E22" s="22" t="s">
        <v>249</v>
      </c>
      <c r="F22" s="22" t="s">
        <v>250</v>
      </c>
      <c r="G22" s="21" t="s">
        <v>251</v>
      </c>
    </row>
    <row r="23" spans="1:9" x14ac:dyDescent="0.25">
      <c r="A23" s="20">
        <v>21</v>
      </c>
      <c r="B23" s="21" t="s">
        <v>60</v>
      </c>
      <c r="C23" s="20" t="s">
        <v>38</v>
      </c>
      <c r="D23" s="20" t="s">
        <v>30</v>
      </c>
      <c r="E23" s="22" t="s">
        <v>252</v>
      </c>
      <c r="F23" s="22" t="s">
        <v>253</v>
      </c>
      <c r="G23" s="21" t="s">
        <v>254</v>
      </c>
    </row>
    <row r="24" spans="1:9" x14ac:dyDescent="0.25">
      <c r="A24" s="20">
        <v>22</v>
      </c>
      <c r="B24" s="21" t="s">
        <v>60</v>
      </c>
      <c r="C24" s="20" t="s">
        <v>39</v>
      </c>
      <c r="D24" s="20" t="s">
        <v>30</v>
      </c>
      <c r="E24" s="22" t="s">
        <v>255</v>
      </c>
      <c r="F24" s="21" t="s">
        <v>256</v>
      </c>
      <c r="G24" s="21" t="s">
        <v>257</v>
      </c>
    </row>
    <row r="25" spans="1:9" x14ac:dyDescent="0.25">
      <c r="A25" s="20">
        <v>23</v>
      </c>
      <c r="B25" s="21" t="s">
        <v>60</v>
      </c>
      <c r="C25" s="20" t="s">
        <v>28</v>
      </c>
      <c r="D25" s="20" t="s">
        <v>30</v>
      </c>
      <c r="E25" s="22" t="s">
        <v>258</v>
      </c>
      <c r="F25" s="21" t="s">
        <v>259</v>
      </c>
      <c r="G25" s="21" t="s">
        <v>260</v>
      </c>
    </row>
    <row r="26" spans="1:9" x14ac:dyDescent="0.25">
      <c r="A26" s="20">
        <v>24</v>
      </c>
      <c r="B26" s="21" t="s">
        <v>60</v>
      </c>
      <c r="C26" s="20" t="s">
        <v>27</v>
      </c>
      <c r="D26" s="20" t="s">
        <v>28</v>
      </c>
      <c r="E26" s="22" t="s">
        <v>261</v>
      </c>
      <c r="F26" s="21" t="s">
        <v>262</v>
      </c>
      <c r="G26" s="21" t="s">
        <v>263</v>
      </c>
    </row>
    <row r="27" spans="1:9" x14ac:dyDescent="0.25">
      <c r="A27" s="20">
        <v>25</v>
      </c>
      <c r="B27" s="21" t="s">
        <v>60</v>
      </c>
      <c r="C27" s="20" t="s">
        <v>33</v>
      </c>
      <c r="D27" s="20" t="s">
        <v>28</v>
      </c>
      <c r="E27" s="22" t="s">
        <v>264</v>
      </c>
      <c r="F27" s="21" t="s">
        <v>265</v>
      </c>
      <c r="G27" s="21" t="s">
        <v>266</v>
      </c>
    </row>
    <row r="28" spans="1:9" x14ac:dyDescent="0.25">
      <c r="A28" s="20">
        <v>26</v>
      </c>
      <c r="B28" s="21" t="s">
        <v>54</v>
      </c>
      <c r="C28" s="20" t="s">
        <v>27</v>
      </c>
      <c r="D28" s="20" t="s">
        <v>30</v>
      </c>
      <c r="E28" s="22" t="s">
        <v>442</v>
      </c>
      <c r="F28" s="22" t="s">
        <v>443</v>
      </c>
      <c r="G28" s="22" t="s">
        <v>444</v>
      </c>
    </row>
    <row r="29" spans="1:9" x14ac:dyDescent="0.25">
      <c r="A29" s="20">
        <v>27</v>
      </c>
      <c r="B29" s="21" t="s">
        <v>54</v>
      </c>
      <c r="C29" s="20" t="s">
        <v>33</v>
      </c>
      <c r="D29" s="20" t="s">
        <v>30</v>
      </c>
      <c r="E29" s="22" t="s">
        <v>445</v>
      </c>
      <c r="F29" s="22" t="s">
        <v>446</v>
      </c>
      <c r="G29" s="22" t="s">
        <v>447</v>
      </c>
    </row>
    <row r="30" spans="1:9" x14ac:dyDescent="0.25">
      <c r="A30" s="20">
        <v>28</v>
      </c>
      <c r="B30" s="21" t="s">
        <v>54</v>
      </c>
      <c r="C30" s="20" t="s">
        <v>37</v>
      </c>
      <c r="D30" s="20" t="s">
        <v>30</v>
      </c>
      <c r="E30" s="22" t="s">
        <v>448</v>
      </c>
      <c r="F30" s="22" t="s">
        <v>449</v>
      </c>
      <c r="G30" s="22" t="s">
        <v>450</v>
      </c>
    </row>
    <row r="31" spans="1:9" x14ac:dyDescent="0.25">
      <c r="A31" s="20">
        <v>29</v>
      </c>
      <c r="B31" s="21" t="s">
        <v>54</v>
      </c>
      <c r="C31" s="20" t="s">
        <v>38</v>
      </c>
      <c r="D31" s="20" t="s">
        <v>30</v>
      </c>
      <c r="E31" s="22"/>
      <c r="F31" s="22"/>
      <c r="G31" s="22"/>
    </row>
    <row r="32" spans="1:9" x14ac:dyDescent="0.25">
      <c r="A32" s="20">
        <v>30</v>
      </c>
      <c r="B32" s="21" t="s">
        <v>54</v>
      </c>
      <c r="C32" s="20" t="s">
        <v>27</v>
      </c>
      <c r="D32" s="20" t="s">
        <v>28</v>
      </c>
      <c r="E32" s="22" t="s">
        <v>451</v>
      </c>
      <c r="F32" s="22" t="s">
        <v>452</v>
      </c>
      <c r="G32" s="22" t="s">
        <v>453</v>
      </c>
      <c r="H32" s="47"/>
      <c r="I32" s="48"/>
    </row>
    <row r="33" spans="1:7" x14ac:dyDescent="0.25">
      <c r="A33" s="20">
        <v>31</v>
      </c>
      <c r="B33" s="21" t="s">
        <v>54</v>
      </c>
      <c r="C33" s="20" t="s">
        <v>33</v>
      </c>
      <c r="D33" s="20" t="s">
        <v>28</v>
      </c>
      <c r="E33" s="22" t="s">
        <v>454</v>
      </c>
      <c r="F33" s="22" t="s">
        <v>455</v>
      </c>
      <c r="G33" s="22" t="s">
        <v>456</v>
      </c>
    </row>
    <row r="34" spans="1:7" x14ac:dyDescent="0.25">
      <c r="A34" s="20">
        <v>32</v>
      </c>
      <c r="B34" s="21" t="s">
        <v>54</v>
      </c>
      <c r="C34" s="20" t="s">
        <v>37</v>
      </c>
      <c r="D34" s="20" t="s">
        <v>28</v>
      </c>
      <c r="E34" s="22" t="s">
        <v>457</v>
      </c>
      <c r="F34" s="22" t="s">
        <v>458</v>
      </c>
      <c r="G34" s="22" t="s">
        <v>459</v>
      </c>
    </row>
    <row r="35" spans="1:7" x14ac:dyDescent="0.25">
      <c r="A35" s="20">
        <v>33</v>
      </c>
      <c r="B35" s="21" t="s">
        <v>54</v>
      </c>
      <c r="C35" s="20" t="s">
        <v>38</v>
      </c>
      <c r="D35" s="20" t="s">
        <v>28</v>
      </c>
      <c r="E35" s="22" t="s">
        <v>460</v>
      </c>
      <c r="F35" s="22" t="s">
        <v>461</v>
      </c>
      <c r="G35" s="21" t="s">
        <v>462</v>
      </c>
    </row>
    <row r="36" spans="1:7" x14ac:dyDescent="0.25">
      <c r="A36" s="20">
        <v>34</v>
      </c>
      <c r="B36" s="21" t="s">
        <v>54</v>
      </c>
      <c r="C36" s="20" t="s">
        <v>39</v>
      </c>
      <c r="D36" s="20" t="s">
        <v>28</v>
      </c>
      <c r="E36" s="24"/>
      <c r="F36" s="24"/>
      <c r="G36" s="24"/>
    </row>
    <row r="37" spans="1:7" x14ac:dyDescent="0.25">
      <c r="A37" s="20">
        <v>35</v>
      </c>
      <c r="B37" s="21" t="s">
        <v>51</v>
      </c>
      <c r="C37" s="20" t="s">
        <v>27</v>
      </c>
      <c r="D37" s="20" t="s">
        <v>30</v>
      </c>
      <c r="E37" s="22" t="s">
        <v>323</v>
      </c>
      <c r="F37" s="22" t="s">
        <v>324</v>
      </c>
      <c r="G37" s="22" t="s">
        <v>325</v>
      </c>
    </row>
    <row r="38" spans="1:7" x14ac:dyDescent="0.25">
      <c r="A38" s="20">
        <v>36</v>
      </c>
      <c r="B38" s="21" t="s">
        <v>51</v>
      </c>
      <c r="C38" s="20" t="s">
        <v>33</v>
      </c>
      <c r="D38" s="20" t="s">
        <v>30</v>
      </c>
      <c r="E38" s="22" t="s">
        <v>326</v>
      </c>
      <c r="F38" s="22" t="s">
        <v>327</v>
      </c>
      <c r="G38" s="22" t="s">
        <v>328</v>
      </c>
    </row>
    <row r="39" spans="1:7" x14ac:dyDescent="0.25">
      <c r="A39" s="20">
        <v>37</v>
      </c>
      <c r="B39" s="21" t="s">
        <v>51</v>
      </c>
      <c r="C39" s="20" t="s">
        <v>37</v>
      </c>
      <c r="D39" s="20" t="s">
        <v>30</v>
      </c>
      <c r="E39" s="22" t="s">
        <v>329</v>
      </c>
      <c r="F39" s="22" t="s">
        <v>330</v>
      </c>
      <c r="G39" s="22" t="s">
        <v>331</v>
      </c>
    </row>
    <row r="40" spans="1:7" x14ac:dyDescent="0.25">
      <c r="A40" s="20">
        <v>38</v>
      </c>
      <c r="B40" s="21" t="s">
        <v>51</v>
      </c>
      <c r="C40" s="20" t="s">
        <v>38</v>
      </c>
      <c r="D40" s="20" t="s">
        <v>30</v>
      </c>
      <c r="E40" s="22" t="s">
        <v>332</v>
      </c>
      <c r="F40" s="22" t="s">
        <v>333</v>
      </c>
      <c r="G40" s="22" t="s">
        <v>334</v>
      </c>
    </row>
    <row r="41" spans="1:7" x14ac:dyDescent="0.25">
      <c r="A41" s="20">
        <v>39</v>
      </c>
      <c r="B41" s="21" t="s">
        <v>51</v>
      </c>
      <c r="C41" s="20" t="s">
        <v>39</v>
      </c>
      <c r="D41" s="20" t="s">
        <v>30</v>
      </c>
      <c r="E41" s="22" t="s">
        <v>335</v>
      </c>
      <c r="F41" s="22" t="s">
        <v>336</v>
      </c>
      <c r="G41" s="22" t="s">
        <v>337</v>
      </c>
    </row>
    <row r="42" spans="1:7" x14ac:dyDescent="0.25">
      <c r="A42" s="20">
        <v>40</v>
      </c>
      <c r="B42" s="21" t="s">
        <v>51</v>
      </c>
      <c r="C42" s="20" t="s">
        <v>28</v>
      </c>
      <c r="D42" s="20" t="s">
        <v>30</v>
      </c>
      <c r="E42" s="22" t="s">
        <v>338</v>
      </c>
      <c r="F42" s="22" t="s">
        <v>339</v>
      </c>
      <c r="G42" s="22" t="s">
        <v>340</v>
      </c>
    </row>
    <row r="43" spans="1:7" x14ac:dyDescent="0.25">
      <c r="A43" s="20">
        <v>41</v>
      </c>
      <c r="B43" s="21" t="s">
        <v>51</v>
      </c>
      <c r="C43" s="20" t="s">
        <v>49</v>
      </c>
      <c r="D43" s="20" t="s">
        <v>30</v>
      </c>
      <c r="E43" s="22"/>
      <c r="F43" s="22"/>
      <c r="G43" s="22"/>
    </row>
    <row r="44" spans="1:7" x14ac:dyDescent="0.25">
      <c r="A44" s="20">
        <v>42</v>
      </c>
      <c r="B44" s="21" t="s">
        <v>51</v>
      </c>
      <c r="C44" s="20" t="s">
        <v>27</v>
      </c>
      <c r="D44" s="20" t="s">
        <v>28</v>
      </c>
      <c r="E44" s="22" t="s">
        <v>267</v>
      </c>
      <c r="F44" s="22" t="s">
        <v>268</v>
      </c>
      <c r="G44" s="22" t="s">
        <v>269</v>
      </c>
    </row>
    <row r="45" spans="1:7" x14ac:dyDescent="0.25">
      <c r="A45" s="20">
        <v>43</v>
      </c>
      <c r="B45" s="21" t="s">
        <v>51</v>
      </c>
      <c r="C45" s="20" t="s">
        <v>33</v>
      </c>
      <c r="D45" s="20" t="s">
        <v>28</v>
      </c>
      <c r="E45" s="22" t="s">
        <v>270</v>
      </c>
      <c r="F45" s="22" t="s">
        <v>271</v>
      </c>
      <c r="G45" s="22" t="s">
        <v>272</v>
      </c>
    </row>
    <row r="46" spans="1:7" x14ac:dyDescent="0.25">
      <c r="A46" s="20">
        <v>44</v>
      </c>
      <c r="B46" s="21" t="s">
        <v>51</v>
      </c>
      <c r="C46" s="20" t="s">
        <v>37</v>
      </c>
      <c r="D46" s="20" t="s">
        <v>28</v>
      </c>
      <c r="E46" s="22" t="s">
        <v>273</v>
      </c>
      <c r="F46" s="22" t="s">
        <v>274</v>
      </c>
      <c r="G46" s="22" t="s">
        <v>275</v>
      </c>
    </row>
    <row r="47" spans="1:7" x14ac:dyDescent="0.25">
      <c r="A47" s="20">
        <v>45</v>
      </c>
      <c r="B47" s="21" t="s">
        <v>51</v>
      </c>
      <c r="C47" s="20" t="s">
        <v>38</v>
      </c>
      <c r="D47" s="20" t="s">
        <v>28</v>
      </c>
      <c r="E47" s="22" t="s">
        <v>276</v>
      </c>
      <c r="F47" s="22" t="s">
        <v>277</v>
      </c>
      <c r="G47" s="22" t="s">
        <v>278</v>
      </c>
    </row>
    <row r="48" spans="1:7" x14ac:dyDescent="0.25">
      <c r="A48" s="20">
        <v>46</v>
      </c>
      <c r="B48" s="21" t="s">
        <v>51</v>
      </c>
      <c r="C48" s="20" t="s">
        <v>39</v>
      </c>
      <c r="D48" s="20" t="s">
        <v>28</v>
      </c>
      <c r="E48" s="22" t="s">
        <v>279</v>
      </c>
      <c r="F48" s="22" t="s">
        <v>280</v>
      </c>
      <c r="G48" s="22" t="s">
        <v>281</v>
      </c>
    </row>
    <row r="49" spans="1:7" x14ac:dyDescent="0.25">
      <c r="A49" s="20">
        <v>47</v>
      </c>
      <c r="B49" s="21" t="s">
        <v>51</v>
      </c>
      <c r="C49" s="20" t="s">
        <v>28</v>
      </c>
      <c r="D49" s="20" t="s">
        <v>28</v>
      </c>
      <c r="E49" s="22"/>
      <c r="F49" s="22"/>
      <c r="G49" s="22"/>
    </row>
    <row r="50" spans="1:7" x14ac:dyDescent="0.25">
      <c r="A50" s="20">
        <v>48</v>
      </c>
      <c r="B50" s="21" t="s">
        <v>48</v>
      </c>
      <c r="C50" s="20" t="s">
        <v>27</v>
      </c>
      <c r="D50" s="20" t="s">
        <v>30</v>
      </c>
      <c r="E50" s="22" t="s">
        <v>463</v>
      </c>
      <c r="F50" s="22" t="s">
        <v>464</v>
      </c>
      <c r="G50" s="22" t="s">
        <v>465</v>
      </c>
    </row>
    <row r="51" spans="1:7" x14ac:dyDescent="0.25">
      <c r="A51" s="20">
        <v>49</v>
      </c>
      <c r="B51" s="21" t="s">
        <v>48</v>
      </c>
      <c r="C51" s="20" t="s">
        <v>33</v>
      </c>
      <c r="D51" s="20" t="s">
        <v>30</v>
      </c>
      <c r="E51" s="22" t="s">
        <v>466</v>
      </c>
      <c r="F51" s="22" t="s">
        <v>467</v>
      </c>
      <c r="G51" s="22" t="s">
        <v>468</v>
      </c>
    </row>
    <row r="52" spans="1:7" x14ac:dyDescent="0.25">
      <c r="A52" s="20">
        <v>50</v>
      </c>
      <c r="B52" s="21" t="s">
        <v>48</v>
      </c>
      <c r="C52" s="20" t="s">
        <v>37</v>
      </c>
      <c r="D52" s="20" t="s">
        <v>30</v>
      </c>
      <c r="E52" s="22" t="s">
        <v>469</v>
      </c>
      <c r="F52" s="22" t="s">
        <v>470</v>
      </c>
      <c r="G52" s="22" t="s">
        <v>471</v>
      </c>
    </row>
    <row r="53" spans="1:7" x14ac:dyDescent="0.25">
      <c r="A53" s="20">
        <v>51</v>
      </c>
      <c r="B53" s="21" t="s">
        <v>48</v>
      </c>
      <c r="C53" s="20" t="s">
        <v>38</v>
      </c>
      <c r="D53" s="20" t="s">
        <v>30</v>
      </c>
      <c r="E53" s="22" t="s">
        <v>472</v>
      </c>
      <c r="F53" s="22"/>
      <c r="G53" s="22"/>
    </row>
    <row r="54" spans="1:7" x14ac:dyDescent="0.25">
      <c r="A54" s="20">
        <v>52</v>
      </c>
      <c r="B54" s="21" t="s">
        <v>48</v>
      </c>
      <c r="C54" s="20" t="s">
        <v>39</v>
      </c>
      <c r="D54" s="20" t="s">
        <v>30</v>
      </c>
      <c r="E54" s="22"/>
      <c r="F54" s="22"/>
      <c r="G54" s="22"/>
    </row>
    <row r="55" spans="1:7" x14ac:dyDescent="0.25">
      <c r="A55" s="20">
        <v>53</v>
      </c>
      <c r="B55" s="21" t="s">
        <v>48</v>
      </c>
      <c r="C55" s="20" t="s">
        <v>28</v>
      </c>
      <c r="D55" s="20" t="s">
        <v>30</v>
      </c>
      <c r="E55" s="22"/>
      <c r="F55" s="22"/>
      <c r="G55" s="22"/>
    </row>
    <row r="56" spans="1:7" x14ac:dyDescent="0.25">
      <c r="A56" s="20">
        <v>54</v>
      </c>
      <c r="B56" s="21" t="s">
        <v>48</v>
      </c>
      <c r="C56" s="20" t="s">
        <v>27</v>
      </c>
      <c r="D56" s="20" t="s">
        <v>28</v>
      </c>
      <c r="E56" s="22" t="s">
        <v>353</v>
      </c>
      <c r="F56" s="22" t="s">
        <v>354</v>
      </c>
      <c r="G56" s="22" t="s">
        <v>355</v>
      </c>
    </row>
    <row r="57" spans="1:7" x14ac:dyDescent="0.25">
      <c r="A57" s="20">
        <v>55</v>
      </c>
      <c r="B57" s="21" t="s">
        <v>48</v>
      </c>
      <c r="C57" s="20" t="s">
        <v>33</v>
      </c>
      <c r="D57" s="20" t="s">
        <v>28</v>
      </c>
      <c r="E57" s="22" t="s">
        <v>356</v>
      </c>
      <c r="F57" s="22" t="s">
        <v>357</v>
      </c>
      <c r="G57" s="22" t="s">
        <v>358</v>
      </c>
    </row>
    <row r="58" spans="1:7" x14ac:dyDescent="0.25">
      <c r="A58" s="20">
        <v>56</v>
      </c>
      <c r="B58" s="21" t="s">
        <v>48</v>
      </c>
      <c r="C58" s="20" t="s">
        <v>37</v>
      </c>
      <c r="D58" s="20" t="s">
        <v>28</v>
      </c>
      <c r="E58" s="22" t="s">
        <v>359</v>
      </c>
      <c r="F58" s="22" t="s">
        <v>360</v>
      </c>
      <c r="G58" s="22" t="s">
        <v>361</v>
      </c>
    </row>
    <row r="59" spans="1:7" x14ac:dyDescent="0.25">
      <c r="A59" s="20">
        <v>57</v>
      </c>
      <c r="B59" s="21" t="s">
        <v>48</v>
      </c>
      <c r="C59" s="20" t="s">
        <v>38</v>
      </c>
      <c r="D59" s="20" t="s">
        <v>28</v>
      </c>
      <c r="E59" s="22" t="s">
        <v>365</v>
      </c>
      <c r="F59" s="22" t="s">
        <v>366</v>
      </c>
      <c r="G59" s="22" t="s">
        <v>367</v>
      </c>
    </row>
    <row r="60" spans="1:7" x14ac:dyDescent="0.25">
      <c r="A60" s="20">
        <v>58</v>
      </c>
      <c r="B60" s="21" t="s">
        <v>48</v>
      </c>
      <c r="C60" s="20" t="s">
        <v>39</v>
      </c>
      <c r="D60" s="20" t="s">
        <v>28</v>
      </c>
      <c r="E60" s="22" t="s">
        <v>362</v>
      </c>
      <c r="F60" s="22" t="s">
        <v>363</v>
      </c>
      <c r="G60" s="22" t="s">
        <v>364</v>
      </c>
    </row>
    <row r="61" spans="1:7" x14ac:dyDescent="0.25">
      <c r="A61" s="20">
        <v>59</v>
      </c>
      <c r="B61" s="21" t="s">
        <v>48</v>
      </c>
      <c r="C61" s="20" t="s">
        <v>28</v>
      </c>
      <c r="D61" s="20" t="s">
        <v>28</v>
      </c>
      <c r="E61" s="22" t="s">
        <v>368</v>
      </c>
      <c r="F61" s="22" t="s">
        <v>369</v>
      </c>
      <c r="G61" s="22" t="s">
        <v>370</v>
      </c>
    </row>
    <row r="62" spans="1:7" x14ac:dyDescent="0.25">
      <c r="A62" s="20">
        <v>60</v>
      </c>
      <c r="B62" s="21" t="s">
        <v>48</v>
      </c>
      <c r="C62" s="20" t="s">
        <v>49</v>
      </c>
      <c r="D62" s="20" t="s">
        <v>28</v>
      </c>
      <c r="E62" s="22"/>
      <c r="F62" s="22"/>
      <c r="G62" s="22"/>
    </row>
    <row r="63" spans="1:7" x14ac:dyDescent="0.25">
      <c r="A63" s="20">
        <v>61</v>
      </c>
      <c r="B63" s="21" t="s">
        <v>48</v>
      </c>
      <c r="C63" s="20" t="s">
        <v>50</v>
      </c>
      <c r="D63" s="20" t="s">
        <v>28</v>
      </c>
      <c r="E63" s="22"/>
      <c r="F63" s="22"/>
      <c r="G63" s="22"/>
    </row>
    <row r="64" spans="1:7" x14ac:dyDescent="0.25">
      <c r="A64" s="20">
        <v>62</v>
      </c>
      <c r="B64" s="21" t="s">
        <v>55</v>
      </c>
      <c r="C64" s="20" t="s">
        <v>27</v>
      </c>
      <c r="D64" s="20" t="s">
        <v>30</v>
      </c>
      <c r="E64" s="24" t="s">
        <v>341</v>
      </c>
      <c r="F64" s="24" t="s">
        <v>342</v>
      </c>
      <c r="G64" s="24" t="s">
        <v>343</v>
      </c>
    </row>
    <row r="65" spans="1:8" x14ac:dyDescent="0.25">
      <c r="A65" s="20">
        <v>63</v>
      </c>
      <c r="B65" s="21" t="s">
        <v>55</v>
      </c>
      <c r="C65" s="20" t="s">
        <v>33</v>
      </c>
      <c r="D65" s="20" t="s">
        <v>30</v>
      </c>
      <c r="E65" s="24" t="s">
        <v>344</v>
      </c>
      <c r="F65" s="24" t="s">
        <v>345</v>
      </c>
      <c r="G65" s="24" t="s">
        <v>346</v>
      </c>
    </row>
    <row r="66" spans="1:8" x14ac:dyDescent="0.25">
      <c r="A66" s="20">
        <v>64</v>
      </c>
      <c r="B66" s="21" t="s">
        <v>55</v>
      </c>
      <c r="C66" s="20" t="s">
        <v>37</v>
      </c>
      <c r="D66" s="20" t="s">
        <v>30</v>
      </c>
      <c r="E66" s="24" t="s">
        <v>347</v>
      </c>
      <c r="F66" s="24" t="s">
        <v>348</v>
      </c>
      <c r="G66" s="24" t="s">
        <v>349</v>
      </c>
    </row>
    <row r="67" spans="1:8" x14ac:dyDescent="0.25">
      <c r="A67" s="20">
        <v>65</v>
      </c>
      <c r="B67" s="21" t="s">
        <v>55</v>
      </c>
      <c r="C67" s="20" t="s">
        <v>38</v>
      </c>
      <c r="D67" s="20" t="s">
        <v>30</v>
      </c>
      <c r="E67" s="24" t="s">
        <v>350</v>
      </c>
      <c r="F67" s="24" t="s">
        <v>351</v>
      </c>
      <c r="G67" s="24" t="s">
        <v>352</v>
      </c>
    </row>
    <row r="68" spans="1:8" x14ac:dyDescent="0.25">
      <c r="A68" s="20">
        <v>66</v>
      </c>
      <c r="B68" s="21" t="s">
        <v>55</v>
      </c>
      <c r="C68" s="20" t="s">
        <v>27</v>
      </c>
      <c r="D68" s="20" t="s">
        <v>28</v>
      </c>
      <c r="E68" s="24" t="s">
        <v>185</v>
      </c>
      <c r="F68" s="24" t="s">
        <v>186</v>
      </c>
      <c r="G68" s="24" t="s">
        <v>187</v>
      </c>
    </row>
    <row r="69" spans="1:8" x14ac:dyDescent="0.25">
      <c r="A69" s="20">
        <v>67</v>
      </c>
      <c r="B69" s="21" t="s">
        <v>55</v>
      </c>
      <c r="C69" s="20" t="s">
        <v>33</v>
      </c>
      <c r="D69" s="20" t="s">
        <v>28</v>
      </c>
      <c r="E69" s="24" t="s">
        <v>182</v>
      </c>
      <c r="F69" s="24" t="s">
        <v>183</v>
      </c>
      <c r="G69" s="23" t="s">
        <v>184</v>
      </c>
      <c r="H69" s="49"/>
    </row>
    <row r="70" spans="1:8" x14ac:dyDescent="0.25">
      <c r="A70" s="20">
        <v>68</v>
      </c>
      <c r="B70" s="21" t="s">
        <v>55</v>
      </c>
      <c r="C70" s="20" t="s">
        <v>37</v>
      </c>
      <c r="D70" s="20" t="s">
        <v>28</v>
      </c>
      <c r="E70" s="24" t="s">
        <v>179</v>
      </c>
      <c r="F70" s="24" t="s">
        <v>180</v>
      </c>
      <c r="G70" s="24" t="s">
        <v>181</v>
      </c>
    </row>
    <row r="71" spans="1:8" x14ac:dyDescent="0.25">
      <c r="A71" s="20">
        <v>69</v>
      </c>
      <c r="B71" s="21" t="s">
        <v>55</v>
      </c>
      <c r="C71" s="20" t="s">
        <v>38</v>
      </c>
      <c r="D71" s="20" t="s">
        <v>28</v>
      </c>
      <c r="E71" s="24" t="s">
        <v>176</v>
      </c>
      <c r="F71" s="24" t="s">
        <v>177</v>
      </c>
      <c r="G71" s="24" t="s">
        <v>178</v>
      </c>
    </row>
    <row r="72" spans="1:8" x14ac:dyDescent="0.25">
      <c r="A72" s="20">
        <v>70</v>
      </c>
      <c r="B72" s="21" t="s">
        <v>55</v>
      </c>
      <c r="C72" s="20" t="s">
        <v>39</v>
      </c>
      <c r="D72" s="20" t="s">
        <v>28</v>
      </c>
      <c r="E72" s="24" t="s">
        <v>173</v>
      </c>
      <c r="F72" s="24" t="s">
        <v>174</v>
      </c>
      <c r="G72" s="24" t="s">
        <v>175</v>
      </c>
    </row>
    <row r="73" spans="1:8" x14ac:dyDescent="0.25">
      <c r="A73" s="20">
        <v>71</v>
      </c>
      <c r="B73" s="21" t="s">
        <v>56</v>
      </c>
      <c r="C73" s="20" t="s">
        <v>27</v>
      </c>
      <c r="D73" s="20" t="s">
        <v>30</v>
      </c>
      <c r="E73" s="24" t="s">
        <v>188</v>
      </c>
      <c r="F73" s="24" t="s">
        <v>189</v>
      </c>
      <c r="G73" s="24" t="s">
        <v>190</v>
      </c>
    </row>
    <row r="74" spans="1:8" x14ac:dyDescent="0.25">
      <c r="A74" s="20">
        <v>72</v>
      </c>
      <c r="B74" s="21" t="s">
        <v>56</v>
      </c>
      <c r="C74" s="20" t="s">
        <v>33</v>
      </c>
      <c r="D74" s="20" t="s">
        <v>30</v>
      </c>
      <c r="E74" s="24" t="s">
        <v>191</v>
      </c>
      <c r="F74" s="24" t="s">
        <v>192</v>
      </c>
      <c r="G74" s="24" t="s">
        <v>193</v>
      </c>
    </row>
    <row r="75" spans="1:8" x14ac:dyDescent="0.25">
      <c r="A75" s="20">
        <v>73</v>
      </c>
      <c r="B75" s="21" t="s">
        <v>56</v>
      </c>
      <c r="C75" s="20" t="s">
        <v>37</v>
      </c>
      <c r="D75" s="20" t="s">
        <v>30</v>
      </c>
      <c r="E75" s="22" t="s">
        <v>194</v>
      </c>
      <c r="F75" s="24" t="s">
        <v>195</v>
      </c>
      <c r="G75" s="52" t="s">
        <v>196</v>
      </c>
    </row>
    <row r="76" spans="1:8" x14ac:dyDescent="0.25">
      <c r="A76" s="20">
        <v>74</v>
      </c>
      <c r="B76" s="21" t="s">
        <v>56</v>
      </c>
      <c r="C76" s="20" t="s">
        <v>38</v>
      </c>
      <c r="D76" s="20" t="s">
        <v>30</v>
      </c>
      <c r="E76" s="24" t="s">
        <v>197</v>
      </c>
      <c r="F76" s="24" t="s">
        <v>198</v>
      </c>
      <c r="G76" s="24" t="s">
        <v>199</v>
      </c>
    </row>
    <row r="77" spans="1:8" x14ac:dyDescent="0.25">
      <c r="A77" s="20">
        <v>75</v>
      </c>
      <c r="B77" s="21" t="s">
        <v>56</v>
      </c>
      <c r="C77" s="20" t="s">
        <v>39</v>
      </c>
      <c r="D77" s="20" t="s">
        <v>30</v>
      </c>
      <c r="E77" s="14" t="s">
        <v>200</v>
      </c>
      <c r="F77" s="22" t="s">
        <v>201</v>
      </c>
      <c r="G77" s="51" t="s">
        <v>202</v>
      </c>
    </row>
    <row r="78" spans="1:8" x14ac:dyDescent="0.25">
      <c r="A78" s="20">
        <v>76</v>
      </c>
      <c r="B78" s="21" t="s">
        <v>56</v>
      </c>
      <c r="C78" s="20" t="s">
        <v>28</v>
      </c>
      <c r="D78" s="20" t="s">
        <v>30</v>
      </c>
      <c r="E78" s="22" t="s">
        <v>203</v>
      </c>
      <c r="F78" s="22" t="s">
        <v>204</v>
      </c>
      <c r="G78" s="21" t="s">
        <v>205</v>
      </c>
    </row>
    <row r="79" spans="1:8" x14ac:dyDescent="0.25">
      <c r="A79" s="20">
        <v>77</v>
      </c>
      <c r="B79" s="21" t="s">
        <v>56</v>
      </c>
      <c r="C79" s="20" t="s">
        <v>49</v>
      </c>
      <c r="D79" s="20" t="s">
        <v>30</v>
      </c>
      <c r="E79" s="22" t="s">
        <v>206</v>
      </c>
      <c r="F79" s="22" t="s">
        <v>207</v>
      </c>
      <c r="G79" s="21" t="s">
        <v>208</v>
      </c>
    </row>
    <row r="80" spans="1:8" x14ac:dyDescent="0.25">
      <c r="A80" s="20">
        <v>78</v>
      </c>
      <c r="B80" s="21" t="s">
        <v>56</v>
      </c>
      <c r="C80" s="20" t="s">
        <v>50</v>
      </c>
      <c r="D80" s="20" t="s">
        <v>30</v>
      </c>
      <c r="E80" s="22" t="s">
        <v>209</v>
      </c>
      <c r="F80" s="22" t="s">
        <v>210</v>
      </c>
      <c r="G80" s="21" t="s">
        <v>211</v>
      </c>
    </row>
    <row r="81" spans="1:8" x14ac:dyDescent="0.25">
      <c r="A81" s="20">
        <v>79</v>
      </c>
      <c r="B81" s="21" t="s">
        <v>56</v>
      </c>
      <c r="C81" s="20" t="s">
        <v>57</v>
      </c>
      <c r="D81" s="20" t="s">
        <v>30</v>
      </c>
      <c r="E81" s="22" t="s">
        <v>212</v>
      </c>
      <c r="F81" s="22" t="s">
        <v>213</v>
      </c>
      <c r="G81" s="21" t="s">
        <v>214</v>
      </c>
    </row>
    <row r="82" spans="1:8" x14ac:dyDescent="0.25">
      <c r="A82" s="20">
        <v>80</v>
      </c>
      <c r="B82" s="21" t="s">
        <v>56</v>
      </c>
      <c r="C82" s="20" t="s">
        <v>58</v>
      </c>
      <c r="D82" s="20" t="s">
        <v>30</v>
      </c>
      <c r="E82" s="22" t="s">
        <v>215</v>
      </c>
      <c r="F82" s="22" t="s">
        <v>216</v>
      </c>
      <c r="G82" s="21" t="s">
        <v>217</v>
      </c>
    </row>
    <row r="83" spans="1:8" x14ac:dyDescent="0.25">
      <c r="A83" s="20">
        <v>81</v>
      </c>
      <c r="B83" s="21" t="s">
        <v>56</v>
      </c>
      <c r="C83" s="20" t="s">
        <v>59</v>
      </c>
      <c r="D83" s="20" t="s">
        <v>30</v>
      </c>
      <c r="E83" s="22" t="s">
        <v>218</v>
      </c>
      <c r="F83" s="22" t="s">
        <v>219</v>
      </c>
      <c r="G83" s="21" t="s">
        <v>220</v>
      </c>
    </row>
    <row r="84" spans="1:8" x14ac:dyDescent="0.25">
      <c r="A84" s="20">
        <v>82</v>
      </c>
      <c r="B84" s="21" t="s">
        <v>56</v>
      </c>
      <c r="C84" s="20" t="s">
        <v>27</v>
      </c>
      <c r="D84" s="20" t="s">
        <v>28</v>
      </c>
      <c r="E84" s="22" t="s">
        <v>430</v>
      </c>
      <c r="F84" s="22" t="s">
        <v>431</v>
      </c>
      <c r="G84" s="21" t="s">
        <v>432</v>
      </c>
    </row>
    <row r="85" spans="1:8" x14ac:dyDescent="0.25">
      <c r="A85" s="20">
        <v>83</v>
      </c>
      <c r="B85" s="21" t="s">
        <v>56</v>
      </c>
      <c r="C85" s="20" t="s">
        <v>33</v>
      </c>
      <c r="D85" s="20" t="s">
        <v>28</v>
      </c>
      <c r="E85" s="22" t="s">
        <v>435</v>
      </c>
      <c r="F85" s="22" t="s">
        <v>433</v>
      </c>
      <c r="G85" s="21" t="s">
        <v>434</v>
      </c>
    </row>
    <row r="86" spans="1:8" x14ac:dyDescent="0.25">
      <c r="A86" s="20">
        <v>84</v>
      </c>
      <c r="B86" s="21" t="s">
        <v>56</v>
      </c>
      <c r="C86" s="20" t="s">
        <v>37</v>
      </c>
      <c r="D86" s="20" t="s">
        <v>28</v>
      </c>
      <c r="E86" s="22" t="s">
        <v>436</v>
      </c>
      <c r="F86" s="22" t="s">
        <v>437</v>
      </c>
      <c r="G86" s="21" t="s">
        <v>438</v>
      </c>
    </row>
    <row r="87" spans="1:8" x14ac:dyDescent="0.25">
      <c r="A87" s="20">
        <v>85</v>
      </c>
      <c r="B87" s="21" t="s">
        <v>56</v>
      </c>
      <c r="C87" s="20" t="s">
        <v>38</v>
      </c>
      <c r="D87" s="20" t="s">
        <v>28</v>
      </c>
      <c r="E87" s="22" t="s">
        <v>439</v>
      </c>
      <c r="F87" s="22" t="s">
        <v>440</v>
      </c>
      <c r="G87" s="21" t="s">
        <v>441</v>
      </c>
    </row>
    <row r="88" spans="1:8" x14ac:dyDescent="0.25">
      <c r="A88" s="20">
        <v>86</v>
      </c>
      <c r="B88" s="53" t="s">
        <v>26</v>
      </c>
      <c r="C88" s="20" t="s">
        <v>27</v>
      </c>
      <c r="D88" s="20" t="s">
        <v>28</v>
      </c>
      <c r="E88" s="22" t="s">
        <v>29</v>
      </c>
      <c r="F88" s="22" t="s">
        <v>289</v>
      </c>
      <c r="G88" s="22" t="s">
        <v>290</v>
      </c>
      <c r="H88" s="56" t="s">
        <v>68</v>
      </c>
    </row>
    <row r="89" spans="1:8" x14ac:dyDescent="0.25">
      <c r="A89" s="20">
        <v>87</v>
      </c>
      <c r="B89" s="53" t="s">
        <v>26</v>
      </c>
      <c r="C89" s="20" t="s">
        <v>27</v>
      </c>
      <c r="D89" s="20" t="s">
        <v>30</v>
      </c>
      <c r="E89" s="22" t="s">
        <v>31</v>
      </c>
      <c r="F89" s="22" t="s">
        <v>32</v>
      </c>
      <c r="G89" s="22" t="s">
        <v>286</v>
      </c>
      <c r="H89" s="56" t="s">
        <v>68</v>
      </c>
    </row>
    <row r="90" spans="1:8" x14ac:dyDescent="0.25">
      <c r="A90" s="20">
        <v>88</v>
      </c>
      <c r="B90" s="53" t="s">
        <v>26</v>
      </c>
      <c r="C90" s="20" t="s">
        <v>33</v>
      </c>
      <c r="D90" s="20" t="s">
        <v>30</v>
      </c>
      <c r="E90" s="22" t="s">
        <v>34</v>
      </c>
      <c r="F90" s="22" t="s">
        <v>287</v>
      </c>
      <c r="G90" s="22" t="s">
        <v>288</v>
      </c>
      <c r="H90" s="56" t="s">
        <v>68</v>
      </c>
    </row>
    <row r="91" spans="1:8" x14ac:dyDescent="0.25">
      <c r="A91" s="20">
        <v>89</v>
      </c>
      <c r="B91" s="21" t="s">
        <v>53</v>
      </c>
      <c r="C91" s="20" t="s">
        <v>27</v>
      </c>
      <c r="D91" s="20" t="s">
        <v>30</v>
      </c>
      <c r="E91" s="22" t="s">
        <v>221</v>
      </c>
      <c r="F91" s="22" t="s">
        <v>222</v>
      </c>
      <c r="G91" s="22" t="s">
        <v>223</v>
      </c>
    </row>
    <row r="92" spans="1:8" x14ac:dyDescent="0.25">
      <c r="A92" s="20">
        <v>90</v>
      </c>
      <c r="B92" s="21" t="s">
        <v>53</v>
      </c>
      <c r="C92" s="20" t="s">
        <v>33</v>
      </c>
      <c r="D92" s="20" t="s">
        <v>30</v>
      </c>
      <c r="E92" s="22" t="s">
        <v>224</v>
      </c>
      <c r="F92" s="22" t="s">
        <v>225</v>
      </c>
      <c r="G92" s="22" t="s">
        <v>226</v>
      </c>
    </row>
    <row r="93" spans="1:8" x14ac:dyDescent="0.25">
      <c r="A93" s="20">
        <v>91</v>
      </c>
      <c r="B93" s="21" t="s">
        <v>53</v>
      </c>
      <c r="C93" s="20" t="s">
        <v>37</v>
      </c>
      <c r="D93" s="20" t="s">
        <v>30</v>
      </c>
      <c r="E93" s="22" t="s">
        <v>227</v>
      </c>
      <c r="F93" s="22" t="s">
        <v>228</v>
      </c>
      <c r="G93" s="22" t="s">
        <v>229</v>
      </c>
    </row>
    <row r="94" spans="1:8" x14ac:dyDescent="0.25">
      <c r="A94" s="20">
        <v>92</v>
      </c>
      <c r="B94" s="21" t="s">
        <v>53</v>
      </c>
      <c r="C94" s="20" t="s">
        <v>38</v>
      </c>
      <c r="D94" s="20" t="s">
        <v>30</v>
      </c>
      <c r="E94" s="22" t="s">
        <v>230</v>
      </c>
      <c r="F94" s="22" t="s">
        <v>231</v>
      </c>
      <c r="G94" s="22" t="s">
        <v>232</v>
      </c>
    </row>
    <row r="95" spans="1:8" x14ac:dyDescent="0.25">
      <c r="A95" s="20">
        <v>93</v>
      </c>
      <c r="B95" s="21" t="s">
        <v>53</v>
      </c>
      <c r="C95" s="20" t="s">
        <v>27</v>
      </c>
      <c r="D95" s="20" t="s">
        <v>28</v>
      </c>
      <c r="E95" s="22" t="s">
        <v>233</v>
      </c>
      <c r="F95" s="22" t="s">
        <v>234</v>
      </c>
      <c r="G95" s="22" t="s">
        <v>235</v>
      </c>
    </row>
    <row r="96" spans="1:8" x14ac:dyDescent="0.25">
      <c r="A96" s="20">
        <v>94</v>
      </c>
      <c r="B96" s="21" t="s">
        <v>53</v>
      </c>
      <c r="C96" s="20" t="s">
        <v>33</v>
      </c>
      <c r="D96" s="20" t="s">
        <v>28</v>
      </c>
      <c r="E96" s="22" t="s">
        <v>236</v>
      </c>
      <c r="F96" s="22" t="s">
        <v>237</v>
      </c>
      <c r="G96" s="22" t="s">
        <v>238</v>
      </c>
    </row>
    <row r="97" spans="1:8" x14ac:dyDescent="0.25">
      <c r="A97" s="20">
        <v>95</v>
      </c>
      <c r="B97" s="21" t="s">
        <v>66</v>
      </c>
      <c r="C97" s="20" t="s">
        <v>27</v>
      </c>
      <c r="D97" s="20" t="s">
        <v>28</v>
      </c>
      <c r="E97" s="25" t="s">
        <v>294</v>
      </c>
      <c r="F97" s="21" t="s">
        <v>295</v>
      </c>
      <c r="G97" s="21" t="s">
        <v>296</v>
      </c>
    </row>
    <row r="98" spans="1:8" x14ac:dyDescent="0.25">
      <c r="A98" s="20">
        <v>96</v>
      </c>
      <c r="B98" s="21" t="s">
        <v>66</v>
      </c>
      <c r="C98" s="20" t="s">
        <v>33</v>
      </c>
      <c r="D98" s="20" t="s">
        <v>28</v>
      </c>
      <c r="E98" s="25" t="s">
        <v>300</v>
      </c>
      <c r="F98" s="21" t="s">
        <v>301</v>
      </c>
      <c r="G98" s="21" t="s">
        <v>302</v>
      </c>
    </row>
    <row r="99" spans="1:8" x14ac:dyDescent="0.25">
      <c r="A99" s="20">
        <v>97</v>
      </c>
      <c r="B99" s="21" t="s">
        <v>66</v>
      </c>
      <c r="C99" s="20" t="s">
        <v>37</v>
      </c>
      <c r="D99" s="20" t="s">
        <v>28</v>
      </c>
      <c r="E99" s="25" t="s">
        <v>297</v>
      </c>
      <c r="F99" s="21" t="s">
        <v>298</v>
      </c>
      <c r="G99" s="21" t="s">
        <v>299</v>
      </c>
    </row>
    <row r="100" spans="1:8" x14ac:dyDescent="0.25">
      <c r="A100" s="20">
        <v>98</v>
      </c>
      <c r="B100" s="21" t="s">
        <v>66</v>
      </c>
      <c r="C100" s="20" t="s">
        <v>38</v>
      </c>
      <c r="D100" s="20" t="s">
        <v>28</v>
      </c>
      <c r="E100" s="25" t="s">
        <v>291</v>
      </c>
      <c r="F100" s="21" t="s">
        <v>292</v>
      </c>
      <c r="G100" s="21" t="s">
        <v>293</v>
      </c>
    </row>
    <row r="101" spans="1:8" x14ac:dyDescent="0.25">
      <c r="A101" s="20">
        <v>99</v>
      </c>
      <c r="B101" s="53" t="s">
        <v>64</v>
      </c>
      <c r="C101" s="20" t="s">
        <v>27</v>
      </c>
      <c r="D101" s="20" t="s">
        <v>30</v>
      </c>
      <c r="E101" s="22" t="s">
        <v>389</v>
      </c>
      <c r="F101" s="22" t="s">
        <v>390</v>
      </c>
      <c r="G101" s="22" t="s">
        <v>391</v>
      </c>
      <c r="H101" t="s">
        <v>68</v>
      </c>
    </row>
    <row r="102" spans="1:8" x14ac:dyDescent="0.25">
      <c r="A102" s="20">
        <v>100</v>
      </c>
      <c r="B102" s="53" t="s">
        <v>64</v>
      </c>
      <c r="C102" s="20" t="s">
        <v>33</v>
      </c>
      <c r="D102" s="20" t="s">
        <v>30</v>
      </c>
      <c r="E102" s="22" t="s">
        <v>392</v>
      </c>
      <c r="F102" s="22" t="s">
        <v>393</v>
      </c>
      <c r="G102" s="22" t="s">
        <v>394</v>
      </c>
      <c r="H102" t="s">
        <v>68</v>
      </c>
    </row>
    <row r="103" spans="1:8" x14ac:dyDescent="0.25">
      <c r="A103" s="20">
        <v>101</v>
      </c>
      <c r="B103" s="53" t="s">
        <v>64</v>
      </c>
      <c r="C103" s="20" t="s">
        <v>37</v>
      </c>
      <c r="D103" s="20" t="s">
        <v>30</v>
      </c>
      <c r="E103" s="22" t="s">
        <v>395</v>
      </c>
      <c r="F103" s="22" t="s">
        <v>396</v>
      </c>
      <c r="G103" s="22" t="s">
        <v>397</v>
      </c>
      <c r="H103" t="s">
        <v>68</v>
      </c>
    </row>
    <row r="104" spans="1:8" x14ac:dyDescent="0.25">
      <c r="A104" s="20">
        <v>102</v>
      </c>
      <c r="B104" s="53" t="s">
        <v>64</v>
      </c>
      <c r="C104" s="20" t="s">
        <v>38</v>
      </c>
      <c r="D104" s="20" t="s">
        <v>30</v>
      </c>
      <c r="E104" s="22" t="s">
        <v>398</v>
      </c>
      <c r="F104" s="22" t="s">
        <v>399</v>
      </c>
      <c r="G104" s="22" t="s">
        <v>400</v>
      </c>
      <c r="H104" t="s">
        <v>68</v>
      </c>
    </row>
    <row r="105" spans="1:8" x14ac:dyDescent="0.25">
      <c r="A105" s="20">
        <v>103</v>
      </c>
      <c r="B105" s="53" t="s">
        <v>64</v>
      </c>
      <c r="C105" s="20" t="s">
        <v>39</v>
      </c>
      <c r="D105" s="20" t="s">
        <v>30</v>
      </c>
      <c r="E105" s="22" t="s">
        <v>401</v>
      </c>
      <c r="F105" s="28" t="s">
        <v>402</v>
      </c>
      <c r="G105" s="28" t="s">
        <v>403</v>
      </c>
      <c r="H105" t="s">
        <v>68</v>
      </c>
    </row>
    <row r="106" spans="1:8" x14ac:dyDescent="0.25">
      <c r="A106" s="20">
        <v>104</v>
      </c>
      <c r="B106" s="53" t="s">
        <v>64</v>
      </c>
      <c r="C106" s="26" t="s">
        <v>28</v>
      </c>
      <c r="D106" s="20" t="s">
        <v>30</v>
      </c>
      <c r="E106" s="22" t="s">
        <v>404</v>
      </c>
      <c r="F106" s="28" t="s">
        <v>405</v>
      </c>
      <c r="G106" s="22" t="s">
        <v>406</v>
      </c>
      <c r="H106" t="s">
        <v>68</v>
      </c>
    </row>
    <row r="107" spans="1:8" x14ac:dyDescent="0.25">
      <c r="A107" s="20">
        <v>105</v>
      </c>
      <c r="B107" s="53" t="s">
        <v>64</v>
      </c>
      <c r="C107" s="26" t="s">
        <v>49</v>
      </c>
      <c r="D107" s="20" t="s">
        <v>30</v>
      </c>
      <c r="E107" s="22" t="s">
        <v>407</v>
      </c>
      <c r="F107" s="22" t="s">
        <v>408</v>
      </c>
      <c r="G107" s="22" t="s">
        <v>409</v>
      </c>
      <c r="H107" t="s">
        <v>68</v>
      </c>
    </row>
    <row r="108" spans="1:8" x14ac:dyDescent="0.25">
      <c r="A108" s="20">
        <v>106</v>
      </c>
      <c r="B108" s="53" t="s">
        <v>64</v>
      </c>
      <c r="C108" s="20" t="s">
        <v>50</v>
      </c>
      <c r="D108" s="20" t="s">
        <v>30</v>
      </c>
      <c r="E108" s="22" t="s">
        <v>410</v>
      </c>
      <c r="F108" s="28" t="s">
        <v>411</v>
      </c>
      <c r="G108" s="28" t="s">
        <v>412</v>
      </c>
      <c r="H108" t="s">
        <v>68</v>
      </c>
    </row>
    <row r="109" spans="1:8" x14ac:dyDescent="0.25">
      <c r="A109" s="20">
        <v>107</v>
      </c>
      <c r="B109" s="53" t="s">
        <v>64</v>
      </c>
      <c r="C109" s="20" t="s">
        <v>57</v>
      </c>
      <c r="D109" s="20" t="s">
        <v>30</v>
      </c>
      <c r="E109" s="22" t="s">
        <v>413</v>
      </c>
      <c r="F109" s="28" t="s">
        <v>414</v>
      </c>
      <c r="G109" s="28"/>
      <c r="H109" t="s">
        <v>68</v>
      </c>
    </row>
    <row r="110" spans="1:8" x14ac:dyDescent="0.25">
      <c r="A110" s="20">
        <v>108</v>
      </c>
      <c r="B110" s="53" t="s">
        <v>64</v>
      </c>
      <c r="C110" s="20" t="s">
        <v>27</v>
      </c>
      <c r="D110" s="20" t="s">
        <v>28</v>
      </c>
      <c r="E110" s="22" t="s">
        <v>415</v>
      </c>
      <c r="F110" s="28" t="s">
        <v>416</v>
      </c>
      <c r="G110" s="28" t="s">
        <v>417</v>
      </c>
      <c r="H110" t="s">
        <v>68</v>
      </c>
    </row>
    <row r="111" spans="1:8" x14ac:dyDescent="0.25">
      <c r="A111" s="20">
        <v>109</v>
      </c>
      <c r="B111" s="53" t="s">
        <v>64</v>
      </c>
      <c r="C111" s="20" t="s">
        <v>33</v>
      </c>
      <c r="D111" s="20" t="s">
        <v>28</v>
      </c>
      <c r="E111" s="22" t="s">
        <v>418</v>
      </c>
      <c r="F111" s="28" t="s">
        <v>419</v>
      </c>
      <c r="G111" s="28" t="s">
        <v>420</v>
      </c>
      <c r="H111" t="s">
        <v>68</v>
      </c>
    </row>
    <row r="112" spans="1:8" x14ac:dyDescent="0.25">
      <c r="A112" s="20">
        <v>110</v>
      </c>
      <c r="B112" s="53" t="s">
        <v>64</v>
      </c>
      <c r="C112" s="20" t="s">
        <v>37</v>
      </c>
      <c r="D112" s="20" t="s">
        <v>28</v>
      </c>
      <c r="E112" s="22" t="s">
        <v>421</v>
      </c>
      <c r="F112" s="28" t="s">
        <v>422</v>
      </c>
      <c r="G112" s="28" t="s">
        <v>423</v>
      </c>
      <c r="H112" t="s">
        <v>68</v>
      </c>
    </row>
    <row r="113" spans="1:9" x14ac:dyDescent="0.25">
      <c r="A113" s="20">
        <v>111</v>
      </c>
      <c r="B113" s="53" t="s">
        <v>64</v>
      </c>
      <c r="C113" s="20" t="s">
        <v>38</v>
      </c>
      <c r="D113" s="20" t="s">
        <v>28</v>
      </c>
      <c r="E113" s="22" t="s">
        <v>424</v>
      </c>
      <c r="F113" s="28" t="s">
        <v>425</v>
      </c>
      <c r="G113" s="28" t="s">
        <v>426</v>
      </c>
      <c r="H113" t="s">
        <v>68</v>
      </c>
    </row>
    <row r="114" spans="1:9" x14ac:dyDescent="0.25">
      <c r="A114" s="20">
        <v>112</v>
      </c>
      <c r="B114" s="53" t="s">
        <v>64</v>
      </c>
      <c r="C114" s="20" t="s">
        <v>39</v>
      </c>
      <c r="D114" s="20" t="s">
        <v>28</v>
      </c>
      <c r="E114" s="22" t="s">
        <v>427</v>
      </c>
      <c r="F114" s="28" t="s">
        <v>428</v>
      </c>
      <c r="G114" s="28" t="s">
        <v>429</v>
      </c>
      <c r="H114" t="s">
        <v>68</v>
      </c>
    </row>
    <row r="115" spans="1:9" x14ac:dyDescent="0.25">
      <c r="A115" s="20">
        <v>113</v>
      </c>
      <c r="B115" s="21" t="s">
        <v>61</v>
      </c>
      <c r="C115" s="20" t="s">
        <v>27</v>
      </c>
      <c r="D115" s="20" t="s">
        <v>30</v>
      </c>
      <c r="E115" s="22" t="s">
        <v>377</v>
      </c>
      <c r="F115" s="28" t="s">
        <v>378</v>
      </c>
      <c r="G115" s="28" t="s">
        <v>379</v>
      </c>
    </row>
    <row r="116" spans="1:9" x14ac:dyDescent="0.25">
      <c r="A116" s="20">
        <v>114</v>
      </c>
      <c r="B116" s="21" t="s">
        <v>61</v>
      </c>
      <c r="C116" s="20" t="s">
        <v>33</v>
      </c>
      <c r="D116" s="20" t="s">
        <v>30</v>
      </c>
      <c r="E116" s="22" t="s">
        <v>380</v>
      </c>
      <c r="F116" s="28" t="s">
        <v>381</v>
      </c>
      <c r="G116" s="28" t="s">
        <v>382</v>
      </c>
    </row>
    <row r="117" spans="1:9" x14ac:dyDescent="0.25">
      <c r="A117" s="20">
        <v>115</v>
      </c>
      <c r="B117" s="21" t="s">
        <v>61</v>
      </c>
      <c r="C117" s="20" t="s">
        <v>37</v>
      </c>
      <c r="D117" s="20" t="s">
        <v>30</v>
      </c>
      <c r="E117" s="22" t="s">
        <v>383</v>
      </c>
      <c r="F117" s="28" t="s">
        <v>384</v>
      </c>
      <c r="G117" s="28" t="s">
        <v>385</v>
      </c>
    </row>
    <row r="118" spans="1:9" x14ac:dyDescent="0.25">
      <c r="A118" s="20">
        <v>116</v>
      </c>
      <c r="B118" s="21" t="s">
        <v>61</v>
      </c>
      <c r="C118" s="20" t="s">
        <v>38</v>
      </c>
      <c r="D118" s="20" t="s">
        <v>30</v>
      </c>
      <c r="E118" s="22" t="s">
        <v>386</v>
      </c>
      <c r="F118" s="28" t="s">
        <v>387</v>
      </c>
      <c r="G118" s="28" t="s">
        <v>388</v>
      </c>
    </row>
    <row r="119" spans="1:9" x14ac:dyDescent="0.25">
      <c r="A119" s="20">
        <v>117</v>
      </c>
      <c r="B119" s="21" t="s">
        <v>61</v>
      </c>
      <c r="C119" s="20" t="s">
        <v>39</v>
      </c>
      <c r="D119" s="20" t="s">
        <v>30</v>
      </c>
      <c r="E119" s="22"/>
      <c r="F119" s="28"/>
      <c r="G119" s="28"/>
    </row>
    <row r="120" spans="1:9" x14ac:dyDescent="0.25">
      <c r="A120" s="20">
        <v>118</v>
      </c>
      <c r="B120" s="21" t="s">
        <v>61</v>
      </c>
      <c r="C120" s="20" t="s">
        <v>28</v>
      </c>
      <c r="D120" s="20" t="s">
        <v>30</v>
      </c>
      <c r="E120" s="22"/>
      <c r="F120" s="28"/>
      <c r="G120" s="28"/>
    </row>
    <row r="121" spans="1:9" x14ac:dyDescent="0.25">
      <c r="A121" s="20">
        <v>119</v>
      </c>
      <c r="B121" s="21" t="s">
        <v>61</v>
      </c>
      <c r="C121" s="20" t="s">
        <v>27</v>
      </c>
      <c r="D121" s="20" t="s">
        <v>28</v>
      </c>
      <c r="E121" s="25" t="s">
        <v>371</v>
      </c>
      <c r="F121" s="21" t="s">
        <v>372</v>
      </c>
      <c r="G121" s="21" t="s">
        <v>373</v>
      </c>
    </row>
    <row r="122" spans="1:9" x14ac:dyDescent="0.25">
      <c r="A122" s="20">
        <v>120</v>
      </c>
      <c r="B122" s="21" t="s">
        <v>61</v>
      </c>
      <c r="C122" s="20" t="s">
        <v>33</v>
      </c>
      <c r="D122" s="20" t="s">
        <v>28</v>
      </c>
      <c r="E122" s="22" t="s">
        <v>374</v>
      </c>
      <c r="F122" s="22" t="s">
        <v>375</v>
      </c>
      <c r="G122" s="22" t="s">
        <v>376</v>
      </c>
    </row>
    <row r="123" spans="1:9" x14ac:dyDescent="0.25">
      <c r="A123" s="20">
        <v>121</v>
      </c>
      <c r="B123" s="55" t="s">
        <v>63</v>
      </c>
      <c r="C123" s="20" t="s">
        <v>27</v>
      </c>
      <c r="D123" s="20" t="s">
        <v>30</v>
      </c>
      <c r="E123" s="22" t="s">
        <v>69</v>
      </c>
      <c r="F123" s="22" t="s">
        <v>70</v>
      </c>
      <c r="G123" s="22" t="s">
        <v>71</v>
      </c>
    </row>
    <row r="124" spans="1:9" x14ac:dyDescent="0.25">
      <c r="A124" s="20">
        <v>122</v>
      </c>
      <c r="B124" s="55" t="s">
        <v>63</v>
      </c>
      <c r="C124" s="20" t="s">
        <v>33</v>
      </c>
      <c r="D124" s="20" t="s">
        <v>30</v>
      </c>
      <c r="E124" s="22" t="s">
        <v>72</v>
      </c>
      <c r="F124" s="22" t="s">
        <v>73</v>
      </c>
      <c r="G124" s="22" t="s">
        <v>74</v>
      </c>
    </row>
    <row r="125" spans="1:9" x14ac:dyDescent="0.25">
      <c r="A125" s="20">
        <v>123</v>
      </c>
      <c r="B125" s="55" t="s">
        <v>63</v>
      </c>
      <c r="C125" s="20" t="s">
        <v>37</v>
      </c>
      <c r="D125" s="20" t="s">
        <v>30</v>
      </c>
      <c r="E125" s="14" t="s">
        <v>75</v>
      </c>
      <c r="F125" s="28" t="s">
        <v>76</v>
      </c>
      <c r="G125" s="28" t="s">
        <v>77</v>
      </c>
    </row>
    <row r="126" spans="1:9" x14ac:dyDescent="0.25">
      <c r="A126" s="20">
        <v>124</v>
      </c>
      <c r="B126" s="55" t="s">
        <v>63</v>
      </c>
      <c r="C126" s="20" t="s">
        <v>38</v>
      </c>
      <c r="D126" s="20" t="s">
        <v>30</v>
      </c>
      <c r="E126" s="22" t="s">
        <v>78</v>
      </c>
      <c r="F126" s="28" t="s">
        <v>79</v>
      </c>
      <c r="G126" s="22" t="s">
        <v>80</v>
      </c>
    </row>
    <row r="127" spans="1:9" x14ac:dyDescent="0.25">
      <c r="A127" s="20">
        <v>125</v>
      </c>
      <c r="B127" s="55" t="s">
        <v>63</v>
      </c>
      <c r="C127" s="20" t="s">
        <v>39</v>
      </c>
      <c r="D127" s="20" t="s">
        <v>30</v>
      </c>
      <c r="E127" s="22" t="s">
        <v>83</v>
      </c>
      <c r="F127" s="22" t="s">
        <v>82</v>
      </c>
      <c r="G127" s="22" t="s">
        <v>81</v>
      </c>
    </row>
    <row r="128" spans="1:9" x14ac:dyDescent="0.25">
      <c r="A128" s="20">
        <v>126</v>
      </c>
      <c r="B128" s="55" t="s">
        <v>63</v>
      </c>
      <c r="C128" s="26" t="s">
        <v>28</v>
      </c>
      <c r="D128" s="20" t="s">
        <v>30</v>
      </c>
      <c r="E128" s="22" t="s">
        <v>84</v>
      </c>
      <c r="F128" s="28" t="s">
        <v>85</v>
      </c>
      <c r="G128" s="28" t="s">
        <v>86</v>
      </c>
      <c r="H128" s="50"/>
      <c r="I128" s="48"/>
    </row>
    <row r="129" spans="1:9" x14ac:dyDescent="0.25">
      <c r="A129" s="20">
        <v>127</v>
      </c>
      <c r="B129" s="55" t="s">
        <v>63</v>
      </c>
      <c r="C129" s="26" t="s">
        <v>49</v>
      </c>
      <c r="D129" s="20" t="s">
        <v>30</v>
      </c>
      <c r="E129" s="22" t="s">
        <v>87</v>
      </c>
      <c r="F129" s="28" t="s">
        <v>88</v>
      </c>
      <c r="G129" s="28" t="s">
        <v>89</v>
      </c>
    </row>
    <row r="130" spans="1:9" x14ac:dyDescent="0.25">
      <c r="A130" s="20">
        <v>128</v>
      </c>
      <c r="B130" s="55" t="s">
        <v>63</v>
      </c>
      <c r="C130" s="20" t="s">
        <v>50</v>
      </c>
      <c r="D130" s="20" t="s">
        <v>30</v>
      </c>
      <c r="E130" s="22" t="s">
        <v>90</v>
      </c>
      <c r="F130" s="22" t="s">
        <v>91</v>
      </c>
      <c r="G130" s="22" t="s">
        <v>92</v>
      </c>
    </row>
    <row r="131" spans="1:9" x14ac:dyDescent="0.25">
      <c r="A131" s="20">
        <v>129</v>
      </c>
      <c r="B131" s="55" t="s">
        <v>63</v>
      </c>
      <c r="C131" s="20" t="s">
        <v>27</v>
      </c>
      <c r="D131" s="20" t="s">
        <v>28</v>
      </c>
      <c r="E131" s="22" t="s">
        <v>93</v>
      </c>
      <c r="F131" s="22" t="s">
        <v>95</v>
      </c>
      <c r="G131" s="22" t="s">
        <v>94</v>
      </c>
    </row>
    <row r="132" spans="1:9" x14ac:dyDescent="0.25">
      <c r="A132" s="20">
        <v>130</v>
      </c>
      <c r="B132" s="55" t="s">
        <v>63</v>
      </c>
      <c r="C132" s="20" t="s">
        <v>33</v>
      </c>
      <c r="D132" s="20" t="s">
        <v>28</v>
      </c>
      <c r="E132" s="22" t="s">
        <v>114</v>
      </c>
      <c r="F132" s="22" t="s">
        <v>97</v>
      </c>
      <c r="G132" s="22" t="s">
        <v>96</v>
      </c>
    </row>
    <row r="133" spans="1:9" x14ac:dyDescent="0.25">
      <c r="A133" s="20">
        <v>131</v>
      </c>
      <c r="B133" s="55" t="s">
        <v>63</v>
      </c>
      <c r="C133" s="20" t="s">
        <v>37</v>
      </c>
      <c r="D133" s="20" t="s">
        <v>28</v>
      </c>
      <c r="E133" s="22" t="s">
        <v>115</v>
      </c>
      <c r="F133" s="22" t="s">
        <v>98</v>
      </c>
      <c r="G133" s="22" t="s">
        <v>99</v>
      </c>
    </row>
    <row r="134" spans="1:9" x14ac:dyDescent="0.25">
      <c r="A134" s="20">
        <v>132</v>
      </c>
      <c r="B134" s="55" t="s">
        <v>63</v>
      </c>
      <c r="C134" s="20" t="s">
        <v>38</v>
      </c>
      <c r="D134" s="20" t="s">
        <v>28</v>
      </c>
      <c r="E134" s="22" t="s">
        <v>102</v>
      </c>
      <c r="F134" s="22" t="s">
        <v>100</v>
      </c>
      <c r="G134" s="22" t="s">
        <v>101</v>
      </c>
    </row>
    <row r="135" spans="1:9" x14ac:dyDescent="0.25">
      <c r="A135" s="20">
        <v>133</v>
      </c>
      <c r="B135" s="55" t="s">
        <v>63</v>
      </c>
      <c r="C135" s="20" t="s">
        <v>39</v>
      </c>
      <c r="D135" s="20" t="s">
        <v>28</v>
      </c>
      <c r="E135" s="14" t="s">
        <v>103</v>
      </c>
      <c r="F135" s="28" t="s">
        <v>116</v>
      </c>
      <c r="G135" s="28" t="s">
        <v>104</v>
      </c>
    </row>
    <row r="136" spans="1:9" x14ac:dyDescent="0.25">
      <c r="A136" s="20">
        <v>134</v>
      </c>
      <c r="B136" s="55" t="s">
        <v>63</v>
      </c>
      <c r="C136" s="26" t="s">
        <v>28</v>
      </c>
      <c r="D136" s="20" t="s">
        <v>28</v>
      </c>
      <c r="E136" s="22" t="s">
        <v>105</v>
      </c>
      <c r="F136" s="28" t="s">
        <v>242</v>
      </c>
      <c r="G136" s="22" t="s">
        <v>117</v>
      </c>
    </row>
    <row r="137" spans="1:9" x14ac:dyDescent="0.25">
      <c r="A137" s="20">
        <v>135</v>
      </c>
      <c r="B137" s="55" t="s">
        <v>63</v>
      </c>
      <c r="C137" s="26" t="s">
        <v>49</v>
      </c>
      <c r="D137" s="20" t="s">
        <v>28</v>
      </c>
      <c r="E137" s="22" t="s">
        <v>106</v>
      </c>
      <c r="F137" s="22" t="s">
        <v>241</v>
      </c>
      <c r="G137" s="22" t="s">
        <v>107</v>
      </c>
    </row>
    <row r="138" spans="1:9" x14ac:dyDescent="0.25">
      <c r="A138" s="20">
        <v>136</v>
      </c>
      <c r="B138" s="55" t="s">
        <v>63</v>
      </c>
      <c r="C138" s="20" t="s">
        <v>50</v>
      </c>
      <c r="D138" s="20" t="s">
        <v>28</v>
      </c>
      <c r="E138" s="22" t="s">
        <v>113</v>
      </c>
      <c r="F138" s="28" t="s">
        <v>108</v>
      </c>
      <c r="G138" s="28" t="s">
        <v>109</v>
      </c>
    </row>
    <row r="139" spans="1:9" x14ac:dyDescent="0.25">
      <c r="A139" s="20">
        <v>137</v>
      </c>
      <c r="B139" s="55" t="s">
        <v>63</v>
      </c>
      <c r="C139" s="20" t="s">
        <v>57</v>
      </c>
      <c r="D139" s="20" t="s">
        <v>28</v>
      </c>
      <c r="E139" s="22" t="s">
        <v>112</v>
      </c>
      <c r="F139" s="28" t="s">
        <v>110</v>
      </c>
      <c r="G139" s="28" t="s">
        <v>240</v>
      </c>
    </row>
    <row r="140" spans="1:9" x14ac:dyDescent="0.25">
      <c r="A140" s="20">
        <v>138</v>
      </c>
      <c r="B140" s="55" t="s">
        <v>63</v>
      </c>
      <c r="C140" s="54" t="s">
        <v>58</v>
      </c>
      <c r="D140" s="20" t="s">
        <v>28</v>
      </c>
      <c r="E140" s="22" t="s">
        <v>111</v>
      </c>
      <c r="F140" s="22" t="s">
        <v>118</v>
      </c>
      <c r="G140" s="22" t="s">
        <v>239</v>
      </c>
    </row>
    <row r="141" spans="1:9" x14ac:dyDescent="0.25">
      <c r="A141" s="20">
        <v>139</v>
      </c>
      <c r="B141" s="21" t="s">
        <v>35</v>
      </c>
      <c r="C141" s="20" t="s">
        <v>27</v>
      </c>
      <c r="D141" s="20" t="s">
        <v>28</v>
      </c>
      <c r="E141" s="22" t="s">
        <v>42</v>
      </c>
      <c r="F141" s="22" t="s">
        <v>137</v>
      </c>
      <c r="G141" s="22" t="s">
        <v>36</v>
      </c>
    </row>
    <row r="142" spans="1:9" x14ac:dyDescent="0.25">
      <c r="A142" s="20">
        <v>140</v>
      </c>
      <c r="B142" s="21" t="s">
        <v>35</v>
      </c>
      <c r="C142" s="20" t="s">
        <v>33</v>
      </c>
      <c r="D142" s="20" t="s">
        <v>28</v>
      </c>
      <c r="E142" s="22" t="s">
        <v>40</v>
      </c>
      <c r="F142" s="22" t="s">
        <v>41</v>
      </c>
      <c r="G142" s="22" t="s">
        <v>134</v>
      </c>
    </row>
    <row r="143" spans="1:9" x14ac:dyDescent="0.25">
      <c r="A143" s="20">
        <v>141</v>
      </c>
      <c r="B143" s="21" t="s">
        <v>35</v>
      </c>
      <c r="C143" s="20" t="s">
        <v>37</v>
      </c>
      <c r="D143" s="20" t="s">
        <v>28</v>
      </c>
      <c r="E143" s="22" t="s">
        <v>44</v>
      </c>
      <c r="F143" s="22" t="s">
        <v>43</v>
      </c>
      <c r="G143" s="22" t="s">
        <v>45</v>
      </c>
      <c r="I143" s="22"/>
    </row>
    <row r="144" spans="1:9" x14ac:dyDescent="0.25">
      <c r="A144" s="20">
        <v>142</v>
      </c>
      <c r="B144" s="21" t="s">
        <v>35</v>
      </c>
      <c r="C144" s="20" t="s">
        <v>38</v>
      </c>
      <c r="D144" s="20" t="s">
        <v>28</v>
      </c>
      <c r="E144" s="22" t="s">
        <v>46</v>
      </c>
      <c r="F144" s="22" t="s">
        <v>67</v>
      </c>
      <c r="G144" s="22" t="s">
        <v>138</v>
      </c>
      <c r="I144" s="22"/>
    </row>
    <row r="145" spans="1:7" x14ac:dyDescent="0.25">
      <c r="A145" s="20">
        <v>143</v>
      </c>
      <c r="B145" s="21" t="s">
        <v>35</v>
      </c>
      <c r="C145" s="20" t="s">
        <v>39</v>
      </c>
      <c r="D145" s="20" t="s">
        <v>28</v>
      </c>
      <c r="E145" s="14" t="s">
        <v>47</v>
      </c>
      <c r="F145" s="22" t="s">
        <v>135</v>
      </c>
      <c r="G145" s="22" t="s">
        <v>136</v>
      </c>
    </row>
    <row r="146" spans="1:7" x14ac:dyDescent="0.25">
      <c r="A146" s="20">
        <v>144</v>
      </c>
      <c r="B146" s="21" t="s">
        <v>35</v>
      </c>
      <c r="C146" s="20" t="s">
        <v>27</v>
      </c>
      <c r="D146" s="20" t="s">
        <v>30</v>
      </c>
      <c r="E146" s="22" t="s">
        <v>119</v>
      </c>
      <c r="F146" s="22" t="s">
        <v>120</v>
      </c>
      <c r="G146" s="22" t="s">
        <v>121</v>
      </c>
    </row>
    <row r="147" spans="1:7" x14ac:dyDescent="0.25">
      <c r="A147" s="20">
        <v>145</v>
      </c>
      <c r="B147" s="21" t="s">
        <v>35</v>
      </c>
      <c r="C147" s="20" t="s">
        <v>33</v>
      </c>
      <c r="D147" s="20" t="s">
        <v>30</v>
      </c>
      <c r="E147" s="22" t="s">
        <v>122</v>
      </c>
      <c r="F147" s="22" t="s">
        <v>123</v>
      </c>
      <c r="G147" s="22" t="s">
        <v>124</v>
      </c>
    </row>
    <row r="148" spans="1:7" x14ac:dyDescent="0.25">
      <c r="A148" s="20">
        <v>146</v>
      </c>
      <c r="B148" s="21" t="s">
        <v>35</v>
      </c>
      <c r="C148" s="20" t="s">
        <v>37</v>
      </c>
      <c r="D148" s="20" t="s">
        <v>30</v>
      </c>
      <c r="E148" s="22" t="s">
        <v>125</v>
      </c>
      <c r="F148" s="22" t="s">
        <v>126</v>
      </c>
      <c r="G148" s="22" t="s">
        <v>127</v>
      </c>
    </row>
    <row r="149" spans="1:7" x14ac:dyDescent="0.25">
      <c r="A149" s="20">
        <v>147</v>
      </c>
      <c r="B149" s="21" t="s">
        <v>35</v>
      </c>
      <c r="C149" s="20" t="s">
        <v>38</v>
      </c>
      <c r="D149" s="20" t="s">
        <v>30</v>
      </c>
      <c r="E149" s="22" t="s">
        <v>128</v>
      </c>
      <c r="F149" s="22" t="s">
        <v>129</v>
      </c>
      <c r="G149" s="22" t="s">
        <v>130</v>
      </c>
    </row>
    <row r="150" spans="1:7" x14ac:dyDescent="0.25">
      <c r="A150" s="20">
        <v>148</v>
      </c>
      <c r="B150" s="21" t="s">
        <v>35</v>
      </c>
      <c r="C150" s="20" t="s">
        <v>39</v>
      </c>
      <c r="D150" s="20" t="s">
        <v>30</v>
      </c>
      <c r="E150" s="22" t="s">
        <v>133</v>
      </c>
      <c r="F150" s="22" t="s">
        <v>131</v>
      </c>
      <c r="G150" s="22" t="s">
        <v>132</v>
      </c>
    </row>
    <row r="151" spans="1:7" x14ac:dyDescent="0.25">
      <c r="A151" s="20">
        <v>149</v>
      </c>
      <c r="B151" s="27" t="s">
        <v>56</v>
      </c>
      <c r="C151" s="20" t="s">
        <v>39</v>
      </c>
      <c r="D151" s="20" t="s">
        <v>28</v>
      </c>
      <c r="E151" s="22"/>
      <c r="F151" s="22"/>
      <c r="G151" s="22"/>
    </row>
    <row r="152" spans="1:7" x14ac:dyDescent="0.25">
      <c r="A152" s="20">
        <v>150</v>
      </c>
      <c r="B152" s="27" t="s">
        <v>282</v>
      </c>
      <c r="C152" s="20" t="s">
        <v>27</v>
      </c>
      <c r="D152" s="20" t="s">
        <v>37</v>
      </c>
      <c r="E152" s="22" t="s">
        <v>283</v>
      </c>
      <c r="F152" s="22" t="s">
        <v>285</v>
      </c>
      <c r="G152" s="22" t="s">
        <v>284</v>
      </c>
    </row>
    <row r="153" spans="1:7" x14ac:dyDescent="0.25">
      <c r="A153" s="20">
        <v>151</v>
      </c>
      <c r="B153" s="27" t="s">
        <v>139</v>
      </c>
      <c r="C153" s="20" t="s">
        <v>27</v>
      </c>
      <c r="D153" s="20" t="s">
        <v>30</v>
      </c>
      <c r="E153" s="22" t="s">
        <v>140</v>
      </c>
      <c r="F153" s="22" t="s">
        <v>141</v>
      </c>
      <c r="G153" s="22" t="s">
        <v>142</v>
      </c>
    </row>
    <row r="154" spans="1:7" x14ac:dyDescent="0.25">
      <c r="A154" s="20">
        <v>152</v>
      </c>
      <c r="B154" s="27" t="s">
        <v>139</v>
      </c>
      <c r="C154" s="20" t="s">
        <v>33</v>
      </c>
      <c r="D154" s="20" t="s">
        <v>30</v>
      </c>
      <c r="E154" s="22" t="s">
        <v>145</v>
      </c>
      <c r="F154" s="22" t="s">
        <v>143</v>
      </c>
      <c r="G154" s="22" t="s">
        <v>144</v>
      </c>
    </row>
    <row r="155" spans="1:7" x14ac:dyDescent="0.25">
      <c r="A155" s="20">
        <v>153</v>
      </c>
      <c r="B155" s="27"/>
      <c r="C155" s="20"/>
      <c r="D155" s="20"/>
      <c r="E155" s="14"/>
      <c r="F155" s="22"/>
      <c r="G155" s="22"/>
    </row>
    <row r="156" spans="1:7" x14ac:dyDescent="0.25">
      <c r="A156" s="20">
        <v>154</v>
      </c>
      <c r="B156" s="27"/>
      <c r="C156" s="20"/>
      <c r="D156" s="20"/>
      <c r="E156" s="22"/>
      <c r="F156" s="28"/>
      <c r="G156" s="28"/>
    </row>
    <row r="157" spans="1:7" x14ac:dyDescent="0.25">
      <c r="A157" s="20">
        <v>155</v>
      </c>
      <c r="B157" s="27"/>
      <c r="C157" s="26"/>
      <c r="D157" s="20"/>
      <c r="E157" s="22"/>
      <c r="F157" s="28"/>
      <c r="G157" s="22"/>
    </row>
    <row r="158" spans="1:7" x14ac:dyDescent="0.25">
      <c r="A158" s="20">
        <v>156</v>
      </c>
      <c r="B158" s="27"/>
      <c r="C158" s="20"/>
      <c r="D158" s="20"/>
      <c r="E158" s="22"/>
      <c r="F158" s="22"/>
      <c r="G158" s="22"/>
    </row>
    <row r="159" spans="1:7" x14ac:dyDescent="0.25">
      <c r="A159" s="20">
        <v>157</v>
      </c>
      <c r="B159" s="27"/>
      <c r="C159" s="26"/>
      <c r="D159" s="20"/>
      <c r="E159" s="22"/>
      <c r="F159" s="28"/>
      <c r="G159" s="28"/>
    </row>
    <row r="160" spans="1:7" x14ac:dyDescent="0.25">
      <c r="A160" s="20">
        <v>158</v>
      </c>
      <c r="B160" s="27"/>
      <c r="C160" s="26"/>
      <c r="D160" s="20"/>
      <c r="E160" s="22"/>
      <c r="F160" s="28"/>
      <c r="G160" s="28"/>
    </row>
    <row r="161" spans="1:7" x14ac:dyDescent="0.25">
      <c r="A161" s="20">
        <v>159</v>
      </c>
      <c r="B161" s="27"/>
      <c r="C161" s="20"/>
      <c r="D161" s="20"/>
      <c r="E161" s="22"/>
      <c r="F161" s="22"/>
      <c r="G161" s="22"/>
    </row>
    <row r="162" spans="1:7" x14ac:dyDescent="0.25">
      <c r="A162" s="20">
        <v>160</v>
      </c>
      <c r="B162" s="27"/>
      <c r="C162" s="20"/>
      <c r="D162" s="20"/>
      <c r="E162" s="22"/>
      <c r="F162" s="22"/>
      <c r="G162" s="22"/>
    </row>
    <row r="163" spans="1:7" x14ac:dyDescent="0.25">
      <c r="A163" s="20">
        <v>161</v>
      </c>
      <c r="B163" s="27"/>
      <c r="C163" s="20"/>
      <c r="D163" s="20"/>
      <c r="E163" s="22"/>
      <c r="F163" s="22"/>
      <c r="G163" s="22"/>
    </row>
    <row r="164" spans="1:7" x14ac:dyDescent="0.25">
      <c r="A164" s="20">
        <v>162</v>
      </c>
      <c r="B164" s="27"/>
      <c r="C164" s="20"/>
      <c r="D164" s="20"/>
      <c r="E164" s="22"/>
      <c r="F164" s="22"/>
      <c r="G164" s="22"/>
    </row>
    <row r="165" spans="1:7" x14ac:dyDescent="0.25">
      <c r="A165" s="20">
        <v>163</v>
      </c>
      <c r="B165" s="27"/>
      <c r="C165" s="20"/>
      <c r="D165" s="20"/>
      <c r="E165" s="22"/>
      <c r="F165" s="22"/>
      <c r="G165" s="22"/>
    </row>
    <row r="166" spans="1:7" x14ac:dyDescent="0.25">
      <c r="A166" s="20">
        <v>164</v>
      </c>
      <c r="B166" s="27"/>
      <c r="C166" s="20"/>
      <c r="D166" s="20"/>
      <c r="E166" s="22"/>
      <c r="F166" s="22"/>
      <c r="G166" s="22"/>
    </row>
    <row r="167" spans="1:7" x14ac:dyDescent="0.25">
      <c r="A167" s="20">
        <v>165</v>
      </c>
      <c r="B167" s="27"/>
      <c r="C167" s="20"/>
      <c r="D167" s="20"/>
      <c r="E167" s="22"/>
      <c r="F167" s="22"/>
      <c r="G167" s="22"/>
    </row>
  </sheetData>
  <autoFilter ref="A2:H167"/>
  <sortState ref="B3:G138">
    <sortCondition ref="B3:B138"/>
  </sortState>
  <mergeCells count="1">
    <mergeCell ref="B1:F1"/>
  </mergeCells>
  <phoneticPr fontId="7" type="noConversion"/>
  <pageMargins left="0.7" right="0.7" top="0.75" bottom="0.75" header="0.3" footer="0.3"/>
  <pageSetup paperSize="9" scale="82" orientation="portrait" horizontalDpi="360" verticalDpi="360" r:id="rId1"/>
  <rowBreaks count="1" manualBreakCount="1">
    <brk id="5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3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8" sqref="T8"/>
    </sheetView>
  </sheetViews>
  <sheetFormatPr defaultRowHeight="15" x14ac:dyDescent="0.25"/>
  <cols>
    <col min="1" max="1" width="5.140625" style="1" customWidth="1"/>
    <col min="2" max="2" width="7.28515625" style="1" bestFit="1" customWidth="1"/>
    <col min="3" max="3" width="14.7109375" customWidth="1"/>
    <col min="4" max="4" width="9.140625" style="1"/>
    <col min="5" max="5" width="4.28515625" bestFit="1" customWidth="1"/>
    <col min="6" max="6" width="17.140625" customWidth="1"/>
    <col min="7" max="7" width="3.5703125" customWidth="1"/>
    <col min="8" max="8" width="11.7109375" bestFit="1" customWidth="1"/>
    <col min="9" max="9" width="18.7109375" customWidth="1"/>
    <col min="10" max="10" width="3.42578125" customWidth="1"/>
    <col min="11" max="11" width="12" style="10" bestFit="1" customWidth="1"/>
    <col min="12" max="12" width="11.28515625" style="10" customWidth="1"/>
    <col min="13" max="13" width="20" customWidth="1"/>
    <col min="14" max="14" width="3.140625" customWidth="1"/>
    <col min="15" max="15" width="12" style="10" bestFit="1" customWidth="1"/>
    <col min="16" max="16" width="10.42578125" style="10" customWidth="1"/>
  </cols>
  <sheetData>
    <row r="1" spans="1:16" ht="62.25" customHeight="1" x14ac:dyDescent="0.25">
      <c r="C1" s="36"/>
      <c r="D1" s="37"/>
      <c r="E1" s="36"/>
      <c r="F1" s="59" t="s">
        <v>25</v>
      </c>
      <c r="G1" s="59"/>
      <c r="H1" s="59"/>
      <c r="I1" s="59"/>
      <c r="J1" s="59"/>
      <c r="K1" s="59"/>
      <c r="L1" s="59"/>
      <c r="M1" s="36"/>
      <c r="N1" s="36"/>
      <c r="O1" s="38"/>
      <c r="P1" s="38"/>
    </row>
    <row r="2" spans="1:16" x14ac:dyDescent="0.25">
      <c r="C2" s="36"/>
      <c r="D2" s="37"/>
      <c r="E2" s="36"/>
      <c r="F2" s="36"/>
      <c r="G2" s="36"/>
      <c r="H2" s="36"/>
      <c r="I2" s="36"/>
      <c r="J2" s="36"/>
      <c r="K2" s="38"/>
      <c r="L2" s="38"/>
      <c r="M2" s="36"/>
      <c r="N2" s="36"/>
      <c r="O2" s="38"/>
      <c r="P2" s="38"/>
    </row>
    <row r="3" spans="1:16" ht="27" thickBot="1" x14ac:dyDescent="0.3">
      <c r="A3" s="3" t="s">
        <v>5</v>
      </c>
      <c r="B3" s="4" t="s">
        <v>1</v>
      </c>
      <c r="C3" s="5" t="s">
        <v>0</v>
      </c>
      <c r="D3" s="3" t="s">
        <v>3</v>
      </c>
      <c r="E3" s="3" t="s">
        <v>15</v>
      </c>
      <c r="F3" s="3" t="s">
        <v>6</v>
      </c>
      <c r="G3" s="3" t="s">
        <v>16</v>
      </c>
      <c r="H3" s="6" t="s">
        <v>4</v>
      </c>
      <c r="I3" s="3" t="s">
        <v>7</v>
      </c>
      <c r="J3" s="3" t="s">
        <v>16</v>
      </c>
      <c r="K3" s="11" t="s">
        <v>4</v>
      </c>
      <c r="L3" s="12" t="s">
        <v>8</v>
      </c>
      <c r="M3" s="3" t="s">
        <v>9</v>
      </c>
      <c r="N3" s="3" t="s">
        <v>16</v>
      </c>
      <c r="O3" s="11" t="s">
        <v>4</v>
      </c>
      <c r="P3" s="13" t="s">
        <v>10</v>
      </c>
    </row>
    <row r="4" spans="1:16" ht="20.100000000000001" customHeight="1" x14ac:dyDescent="0.25">
      <c r="A4" s="1">
        <v>1</v>
      </c>
      <c r="B4" s="1">
        <v>151</v>
      </c>
      <c r="C4" s="8" t="str">
        <f>IF(ISNA(VLOOKUP($B:$B,'GS Teams'!$A:$D,2,FALSE))," ",(VLOOKUP($B:$B,'GS Teams'!$A:$D,2,FALSE)))</f>
        <v>Sunderland Harriers</v>
      </c>
      <c r="D4" s="9" t="str">
        <f>IF(ISNA(VLOOKUP($B:$B,'GS Teams'!$A:$D,3,FALSE))," ",(VLOOKUP($B:$B,'GS Teams'!$A:$D,3,FALSE)))</f>
        <v>A</v>
      </c>
      <c r="E4" s="8" t="str">
        <f>IF(ISNA(VLOOKUP($B:$B,'GS Teams'!$A:$D,4,FALSE))," ",(VLOOKUP($B:$B,'GS Teams'!$A:$D,4,FALSE)))</f>
        <v>M</v>
      </c>
      <c r="F4" s="8" t="str">
        <f>IF(ISNA(VLOOKUP($B:$B,'GS Teams'!$A:$E,5,FALSE))," ",(VLOOKUP($B:$B,'GS Teams'!$A:$E,5,FALSE)))</f>
        <v>Michael Thompson V</v>
      </c>
      <c r="H4" s="15">
        <v>7.1990740740740739E-3</v>
      </c>
      <c r="I4" s="14" t="str">
        <f>IF(ISNA(VLOOKUP($B:$B,'GS Teams'!$A:$F,6,FALSE))," ",(VLOOKUP($B:$B,'GS Teams'!$A:$F,6,FALSE)))</f>
        <v>Andy Powell</v>
      </c>
      <c r="K4" s="15">
        <f t="shared" ref="K4:K35" si="0">L4-H4</f>
        <v>6.9791666666666674E-3</v>
      </c>
      <c r="L4" s="15">
        <v>1.4178240740740741E-2</v>
      </c>
      <c r="M4" s="10" t="str">
        <f>IF(ISNA(VLOOKUP($B:$B,'GS Teams'!$A:$G,7,FALSE))," ",(VLOOKUP($B:$B,'GS Teams'!$A:$G,7,FALSE)))</f>
        <v>Nathan Reed</v>
      </c>
      <c r="O4" s="15">
        <f t="shared" ref="O4:O35" si="1">P4-L4</f>
        <v>6.8750000000000026E-3</v>
      </c>
      <c r="P4" s="15">
        <v>2.1053240740740744E-2</v>
      </c>
    </row>
    <row r="5" spans="1:16" ht="20.100000000000001" customHeight="1" x14ac:dyDescent="0.25">
      <c r="A5" s="1">
        <v>2</v>
      </c>
      <c r="B5" s="9">
        <v>35</v>
      </c>
      <c r="C5" s="8" t="str">
        <f>IF(ISNA(VLOOKUP($B:$B,'GS Teams'!$A:$D,2,FALSE))," ",(VLOOKUP($B:$B,'GS Teams'!$A:$D,2,FALSE)))</f>
        <v>Elswick Harriers</v>
      </c>
      <c r="D5" s="9" t="str">
        <f>IF(ISNA(VLOOKUP($B:$B,'GS Teams'!$A:$D,3,FALSE))," ",(VLOOKUP($B:$B,'GS Teams'!$A:$D,3,FALSE)))</f>
        <v>A</v>
      </c>
      <c r="E5" s="8" t="str">
        <f>IF(ISNA(VLOOKUP($B:$B,'GS Teams'!$A:$D,4,FALSE))," ",(VLOOKUP($B:$B,'GS Teams'!$A:$D,4,FALSE)))</f>
        <v>M</v>
      </c>
      <c r="F5" s="8" t="str">
        <f>IF(ISNA(VLOOKUP($B:$B,'GS Teams'!$A:$E,5,FALSE))," ",(VLOOKUP($B:$B,'GS Teams'!$A:$E,5,FALSE)))</f>
        <v>Tadele Geremew Muguleta</v>
      </c>
      <c r="H5" s="15">
        <v>6.6550925925925935E-3</v>
      </c>
      <c r="I5" s="14" t="str">
        <f>IF(ISNA(VLOOKUP($B:$B,'GS Teams'!$A:$F,6,FALSE))," ",(VLOOKUP($B:$B,'GS Teams'!$A:$F,6,FALSE)))</f>
        <v>Kevin Richardson</v>
      </c>
      <c r="K5" s="15">
        <f t="shared" si="0"/>
        <v>7.3379629629629619E-3</v>
      </c>
      <c r="L5" s="15">
        <v>1.3993055555555555E-2</v>
      </c>
      <c r="M5" s="10" t="str">
        <f>IF(ISNA(VLOOKUP($B:$B,'GS Teams'!$A:$G,7,FALSE))," ",(VLOOKUP($B:$B,'GS Teams'!$A:$G,7,FALSE)))</f>
        <v>Lee Bennett V</v>
      </c>
      <c r="O5" s="15">
        <f t="shared" si="1"/>
        <v>7.2569444444444461E-3</v>
      </c>
      <c r="P5" s="15">
        <v>2.1250000000000002E-2</v>
      </c>
    </row>
    <row r="6" spans="1:16" ht="20.100000000000001" customHeight="1" x14ac:dyDescent="0.25">
      <c r="A6" s="1">
        <v>3</v>
      </c>
      <c r="B6" s="1">
        <v>48</v>
      </c>
      <c r="C6" s="8" t="str">
        <f>IF(ISNA(VLOOKUP($B:$B,'GS Teams'!$A:$D,2,FALSE))," ",(VLOOKUP($B:$B,'GS Teams'!$A:$D,2,FALSE)))</f>
        <v>Gateshead Harriers</v>
      </c>
      <c r="D6" s="9" t="str">
        <f>IF(ISNA(VLOOKUP($B:$B,'GS Teams'!$A:$D,3,FALSE))," ",(VLOOKUP($B:$B,'GS Teams'!$A:$D,3,FALSE)))</f>
        <v>A</v>
      </c>
      <c r="E6" s="8" t="str">
        <f>IF(ISNA(VLOOKUP($B:$B,'GS Teams'!$A:$D,4,FALSE))," ",(VLOOKUP($B:$B,'GS Teams'!$A:$D,4,FALSE)))</f>
        <v>M</v>
      </c>
      <c r="F6" s="8" t="str">
        <f>IF(ISNA(VLOOKUP($B:$B,'GS Teams'!$A:$E,5,FALSE))," ",(VLOOKUP($B:$B,'GS Teams'!$A:$E,5,FALSE)))</f>
        <v>C Franks</v>
      </c>
      <c r="H6" s="15">
        <v>6.875E-3</v>
      </c>
      <c r="I6" s="14" t="str">
        <f>IF(ISNA(VLOOKUP($B:$B,'GS Teams'!$A:$F,6,FALSE))," ",(VLOOKUP($B:$B,'GS Teams'!$A:$F,6,FALSE)))</f>
        <v>A Johnson V</v>
      </c>
      <c r="K6" s="15">
        <f t="shared" si="0"/>
        <v>7.6157407407407415E-3</v>
      </c>
      <c r="L6" s="15">
        <v>1.4490740740740742E-2</v>
      </c>
      <c r="M6" s="10" t="str">
        <f>IF(ISNA(VLOOKUP($B:$B,'GS Teams'!$A:$G,7,FALSE))," ",(VLOOKUP($B:$B,'GS Teams'!$A:$G,7,FALSE)))</f>
        <v>M Elliott</v>
      </c>
      <c r="O6" s="15">
        <f t="shared" si="1"/>
        <v>6.9328703703703705E-3</v>
      </c>
      <c r="P6" s="15">
        <v>2.1423611111111112E-2</v>
      </c>
    </row>
    <row r="7" spans="1:16" ht="20.100000000000001" customHeight="1" x14ac:dyDescent="0.25">
      <c r="A7" s="1">
        <v>4</v>
      </c>
      <c r="B7" s="1">
        <v>121</v>
      </c>
      <c r="C7" s="8" t="str">
        <f>IF(ISNA(VLOOKUP($B:$B,'GS Teams'!$A:$D,2,FALSE))," ",(VLOOKUP($B:$B,'GS Teams'!$A:$D,2,FALSE)))</f>
        <v>Tyne Bridge Harriers</v>
      </c>
      <c r="D7" s="9" t="str">
        <f>IF(ISNA(VLOOKUP($B:$B,'GS Teams'!$A:$D,3,FALSE))," ",(VLOOKUP($B:$B,'GS Teams'!$A:$D,3,FALSE)))</f>
        <v>A</v>
      </c>
      <c r="E7" s="8" t="str">
        <f>IF(ISNA(VLOOKUP($B:$B,'GS Teams'!$A:$D,4,FALSE))," ",(VLOOKUP($B:$B,'GS Teams'!$A:$D,4,FALSE)))</f>
        <v>M</v>
      </c>
      <c r="F7" s="8" t="str">
        <f>IF(ISNA(VLOOKUP($B:$B,'GS Teams'!$A:$E,5,FALSE))," ",(VLOOKUP($B:$B,'GS Teams'!$A:$E,5,FALSE)))</f>
        <v>James Dunce</v>
      </c>
      <c r="H7" s="16">
        <v>6.9444444444444441E-3</v>
      </c>
      <c r="I7" s="14" t="str">
        <f>IF(ISNA(VLOOKUP($B:$B,'GS Teams'!$A:$F,6,FALSE))," ",(VLOOKUP($B:$B,'GS Teams'!$A:$F,6,FALSE)))</f>
        <v>Keith Smith V</v>
      </c>
      <c r="K7" s="15">
        <f t="shared" si="0"/>
        <v>7.4884259259259279E-3</v>
      </c>
      <c r="L7" s="15">
        <v>1.4432870370370372E-2</v>
      </c>
      <c r="M7" s="10" t="str">
        <f>IF(ISNA(VLOOKUP($B:$B,'GS Teams'!$A:$G,7,FALSE))," ",(VLOOKUP($B:$B,'GS Teams'!$A:$G,7,FALSE)))</f>
        <v>Alex Polding</v>
      </c>
      <c r="O7" s="15">
        <f t="shared" si="1"/>
        <v>7.2800925925925897E-3</v>
      </c>
      <c r="P7" s="15">
        <v>2.1712962962962962E-2</v>
      </c>
    </row>
    <row r="8" spans="1:16" ht="20.100000000000001" customHeight="1" x14ac:dyDescent="0.25">
      <c r="A8" s="1">
        <v>5</v>
      </c>
      <c r="B8" s="1">
        <v>144</v>
      </c>
      <c r="C8" s="8" t="str">
        <f>IF(ISNA(VLOOKUP($B:$B,'GS Teams'!$A:$D,2,FALSE))," ",(VLOOKUP($B:$B,'GS Teams'!$A:$D,2,FALSE)))</f>
        <v>Wallsend Harriers</v>
      </c>
      <c r="D8" s="9" t="str">
        <f>IF(ISNA(VLOOKUP($B:$B,'GS Teams'!$A:$D,3,FALSE))," ",(VLOOKUP($B:$B,'GS Teams'!$A:$D,3,FALSE)))</f>
        <v>A</v>
      </c>
      <c r="E8" s="8" t="str">
        <f>IF(ISNA(VLOOKUP($B:$B,'GS Teams'!$A:$D,4,FALSE))," ",(VLOOKUP($B:$B,'GS Teams'!$A:$D,4,FALSE)))</f>
        <v>M</v>
      </c>
      <c r="F8" s="8" t="str">
        <f>IF(ISNA(VLOOKUP($B:$B,'GS Teams'!$A:$E,5,FALSE))," ",(VLOOKUP($B:$B,'GS Teams'!$A:$E,5,FALSE)))</f>
        <v>Dan Weatherill V</v>
      </c>
      <c r="H8" s="15">
        <v>7.789351851851852E-3</v>
      </c>
      <c r="I8" s="14" t="str">
        <f>IF(ISNA(VLOOKUP($B:$B,'GS Teams'!$A:$F,6,FALSE))," ",(VLOOKUP($B:$B,'GS Teams'!$A:$F,6,FALSE)))</f>
        <v>Harry Coates</v>
      </c>
      <c r="K8" s="15">
        <f t="shared" si="0"/>
        <v>7.0023148148148162E-3</v>
      </c>
      <c r="L8" s="15">
        <v>1.4791666666666668E-2</v>
      </c>
      <c r="M8" s="10" t="str">
        <f>IF(ISNA(VLOOKUP($B:$B,'GS Teams'!$A:$G,7,FALSE))," ",(VLOOKUP($B:$B,'GS Teams'!$A:$G,7,FALSE)))</f>
        <v>Simon Lyon</v>
      </c>
      <c r="O8" s="15">
        <f t="shared" si="1"/>
        <v>7.3842592592592605E-3</v>
      </c>
      <c r="P8" s="15">
        <v>2.2175925925925929E-2</v>
      </c>
    </row>
    <row r="9" spans="1:16" ht="20.100000000000001" customHeight="1" x14ac:dyDescent="0.25">
      <c r="A9" s="1">
        <v>6</v>
      </c>
      <c r="B9" s="1">
        <v>122</v>
      </c>
      <c r="C9" s="8" t="str">
        <f>IF(ISNA(VLOOKUP($B:$B,'GS Teams'!$A:$D,2,FALSE))," ",(VLOOKUP($B:$B,'GS Teams'!$A:$D,2,FALSE)))</f>
        <v>Tyne Bridge Harriers</v>
      </c>
      <c r="D9" s="9" t="str">
        <f>IF(ISNA(VLOOKUP($B:$B,'GS Teams'!$A:$D,3,FALSE))," ",(VLOOKUP($B:$B,'GS Teams'!$A:$D,3,FALSE)))</f>
        <v>B</v>
      </c>
      <c r="E9" s="8" t="str">
        <f>IF(ISNA(VLOOKUP($B:$B,'GS Teams'!$A:$D,4,FALSE))," ",(VLOOKUP($B:$B,'GS Teams'!$A:$D,4,FALSE)))</f>
        <v>M</v>
      </c>
      <c r="F9" s="8" t="str">
        <f>IF(ISNA(VLOOKUP($B:$B,'GS Teams'!$A:$E,5,FALSE))," ",(VLOOKUP($B:$B,'GS Teams'!$A:$E,5,FALSE)))</f>
        <v>Ian Pickett</v>
      </c>
      <c r="H9" s="15">
        <v>7.2453703703703708E-3</v>
      </c>
      <c r="I9" s="14" t="str">
        <f>IF(ISNA(VLOOKUP($B:$B,'GS Teams'!$A:$F,6,FALSE))," ",(VLOOKUP($B:$B,'GS Teams'!$A:$F,6,FALSE)))</f>
        <v>Davey Wright V</v>
      </c>
      <c r="K9" s="15">
        <f t="shared" si="0"/>
        <v>7.5000000000000015E-3</v>
      </c>
      <c r="L9" s="15">
        <v>1.4745370370370372E-2</v>
      </c>
      <c r="M9" s="10" t="str">
        <f>IF(ISNA(VLOOKUP($B:$B,'GS Teams'!$A:$G,7,FALSE))," ",(VLOOKUP($B:$B,'GS Teams'!$A:$G,7,FALSE)))</f>
        <v>Justin Janusewski</v>
      </c>
      <c r="O9" s="15">
        <f t="shared" si="1"/>
        <v>7.6388888888888878E-3</v>
      </c>
      <c r="P9" s="15">
        <v>2.238425925925926E-2</v>
      </c>
    </row>
    <row r="10" spans="1:16" ht="20.100000000000001" customHeight="1" x14ac:dyDescent="0.25">
      <c r="A10" s="1">
        <v>7</v>
      </c>
      <c r="B10" s="1">
        <v>62</v>
      </c>
      <c r="C10" s="8" t="str">
        <f>IF(ISNA(VLOOKUP($B:$B,'GS Teams'!$A:$D,2,FALSE))," ",(VLOOKUP($B:$B,'GS Teams'!$A:$D,2,FALSE)))</f>
        <v>Gosforth Harriers</v>
      </c>
      <c r="D10" s="9" t="str">
        <f>IF(ISNA(VLOOKUP($B:$B,'GS Teams'!$A:$D,3,FALSE))," ",(VLOOKUP($B:$B,'GS Teams'!$A:$D,3,FALSE)))</f>
        <v>A</v>
      </c>
      <c r="E10" s="8" t="str">
        <f>IF(ISNA(VLOOKUP($B:$B,'GS Teams'!$A:$D,4,FALSE))," ",(VLOOKUP($B:$B,'GS Teams'!$A:$D,4,FALSE)))</f>
        <v>M</v>
      </c>
      <c r="F10" s="8" t="str">
        <f>IF(ISNA(VLOOKUP($B:$B,'GS Teams'!$A:$E,5,FALSE))," ",(VLOOKUP($B:$B,'GS Teams'!$A:$E,5,FALSE)))</f>
        <v>Gareth Driscoll</v>
      </c>
      <c r="H10" s="15">
        <v>7.1759259259259259E-3</v>
      </c>
      <c r="I10" s="14" t="str">
        <f>IF(ISNA(VLOOKUP($B:$B,'GS Teams'!$A:$F,6,FALSE))," ",(VLOOKUP($B:$B,'GS Teams'!$A:$F,6,FALSE)))</f>
        <v>James McCreesh</v>
      </c>
      <c r="K10" s="15">
        <f t="shared" si="0"/>
        <v>7.5231481481481486E-3</v>
      </c>
      <c r="L10" s="15">
        <v>1.4699074074074074E-2</v>
      </c>
      <c r="M10" s="10" t="str">
        <f>IF(ISNA(VLOOKUP($B:$B,'GS Teams'!$A:$G,7,FALSE))," ",(VLOOKUP($B:$B,'GS Teams'!$A:$G,7,FALSE)))</f>
        <v>Darren McBain V</v>
      </c>
      <c r="O10" s="15">
        <f t="shared" si="1"/>
        <v>7.777777777777781E-3</v>
      </c>
      <c r="P10" s="15">
        <v>2.2476851851851855E-2</v>
      </c>
    </row>
    <row r="11" spans="1:16" ht="20.100000000000001" customHeight="1" x14ac:dyDescent="0.25">
      <c r="A11" s="1">
        <v>8</v>
      </c>
      <c r="B11" s="1">
        <v>71</v>
      </c>
      <c r="C11" s="8" t="str">
        <f>IF(ISNA(VLOOKUP($B:$B,'GS Teams'!$A:$D,2,FALSE))," ",(VLOOKUP($B:$B,'GS Teams'!$A:$D,2,FALSE)))</f>
        <v>Heaton Harriers</v>
      </c>
      <c r="D11" s="9" t="str">
        <f>IF(ISNA(VLOOKUP($B:$B,'GS Teams'!$A:$D,3,FALSE))," ",(VLOOKUP($B:$B,'GS Teams'!$A:$D,3,FALSE)))</f>
        <v>A</v>
      </c>
      <c r="E11" s="8" t="str">
        <f>IF(ISNA(VLOOKUP($B:$B,'GS Teams'!$A:$D,4,FALSE))," ",(VLOOKUP($B:$B,'GS Teams'!$A:$D,4,FALSE)))</f>
        <v>M</v>
      </c>
      <c r="F11" s="8" t="str">
        <f>IF(ISNA(VLOOKUP($B:$B,'GS Teams'!$A:$E,5,FALSE))," ",(VLOOKUP($B:$B,'GS Teams'!$A:$E,5,FALSE)))</f>
        <v>Tom Oliphant</v>
      </c>
      <c r="H11" s="15">
        <v>7.4652777777777781E-3</v>
      </c>
      <c r="I11" s="14" t="str">
        <f>IF(ISNA(VLOOKUP($B:$B,'GS Teams'!$A:$F,6,FALSE))," ",(VLOOKUP($B:$B,'GS Teams'!$A:$F,6,FALSE)))</f>
        <v>Les Smith V</v>
      </c>
      <c r="K11" s="15">
        <f t="shared" si="0"/>
        <v>7.6620370370370375E-3</v>
      </c>
      <c r="L11" s="15">
        <v>1.5127314814814816E-2</v>
      </c>
      <c r="M11" s="10" t="str">
        <f>IF(ISNA(VLOOKUP($B:$B,'GS Teams'!$A:$G,7,FALSE))," ",(VLOOKUP($B:$B,'GS Teams'!$A:$G,7,FALSE)))</f>
        <v>Dave Brigham</v>
      </c>
      <c r="O11" s="15">
        <f t="shared" si="1"/>
        <v>7.4305555555555548E-3</v>
      </c>
      <c r="P11" s="15">
        <v>2.255787037037037E-2</v>
      </c>
    </row>
    <row r="12" spans="1:16" ht="20.100000000000001" customHeight="1" x14ac:dyDescent="0.25">
      <c r="A12" s="1">
        <v>9</v>
      </c>
      <c r="B12" s="1">
        <v>99</v>
      </c>
      <c r="C12" s="8" t="str">
        <f>IF(ISNA(VLOOKUP($B:$B,'GS Teams'!$A:$D,2,FALSE))," ",(VLOOKUP($B:$B,'GS Teams'!$A:$D,2,FALSE)))</f>
        <v>North Shields Poly</v>
      </c>
      <c r="D12" s="9" t="str">
        <f>IF(ISNA(VLOOKUP($B:$B,'GS Teams'!$A:$D,3,FALSE))," ",(VLOOKUP($B:$B,'GS Teams'!$A:$D,3,FALSE)))</f>
        <v>A</v>
      </c>
      <c r="E12" s="8" t="str">
        <f>IF(ISNA(VLOOKUP($B:$B,'GS Teams'!$A:$D,4,FALSE))," ",(VLOOKUP($B:$B,'GS Teams'!$A:$D,4,FALSE)))</f>
        <v>M</v>
      </c>
      <c r="F12" s="8" t="str">
        <f>IF(ISNA(VLOOKUP($B:$B,'GS Teams'!$A:$E,5,FALSE))," ",(VLOOKUP($B:$B,'GS Teams'!$A:$E,5,FALSE)))</f>
        <v>Scott Ellis</v>
      </c>
      <c r="H12" s="15">
        <v>7.0601851851851841E-3</v>
      </c>
      <c r="I12" s="14" t="str">
        <f>IF(ISNA(VLOOKUP($B:$B,'GS Teams'!$A:$F,6,FALSE))," ",(VLOOKUP($B:$B,'GS Teams'!$A:$F,6,FALSE)))</f>
        <v>Michael Parkinson V</v>
      </c>
      <c r="K12" s="15">
        <f t="shared" si="0"/>
        <v>7.6620370370370375E-3</v>
      </c>
      <c r="L12" s="15">
        <v>1.4722222222222222E-2</v>
      </c>
      <c r="M12" s="10" t="str">
        <f>IF(ISNA(VLOOKUP($B:$B,'GS Teams'!$A:$G,7,FALSE))," ",(VLOOKUP($B:$B,'GS Teams'!$A:$G,7,FALSE)))</f>
        <v>Paul West</v>
      </c>
      <c r="O12" s="15">
        <f t="shared" si="1"/>
        <v>7.9282407407407444E-3</v>
      </c>
      <c r="P12" s="15">
        <v>2.2650462962962966E-2</v>
      </c>
    </row>
    <row r="13" spans="1:16" ht="20.100000000000001" customHeight="1" x14ac:dyDescent="0.25">
      <c r="A13" s="1">
        <v>10</v>
      </c>
      <c r="B13" s="1">
        <v>152</v>
      </c>
      <c r="C13" s="8" t="str">
        <f>IF(ISNA(VLOOKUP($B:$B,'GS Teams'!$A:$D,2,FALSE))," ",(VLOOKUP($B:$B,'GS Teams'!$A:$D,2,FALSE)))</f>
        <v>Sunderland Harriers</v>
      </c>
      <c r="D13" s="9" t="str">
        <f>IF(ISNA(VLOOKUP($B:$B,'GS Teams'!$A:$D,3,FALSE))," ",(VLOOKUP($B:$B,'GS Teams'!$A:$D,3,FALSE)))</f>
        <v>B</v>
      </c>
      <c r="E13" s="8" t="str">
        <f>IF(ISNA(VLOOKUP($B:$B,'GS Teams'!$A:$D,4,FALSE))," ",(VLOOKUP($B:$B,'GS Teams'!$A:$D,4,FALSE)))</f>
        <v>M</v>
      </c>
      <c r="F13" s="8" t="str">
        <f>IF(ISNA(VLOOKUP($B:$B,'GS Teams'!$A:$E,5,FALSE))," ",(VLOOKUP($B:$B,'GS Teams'!$A:$E,5,FALSE)))</f>
        <v>Alan Hodgson V</v>
      </c>
      <c r="H13" s="15">
        <v>8.0787037037037043E-3</v>
      </c>
      <c r="I13" s="14" t="str">
        <f>IF(ISNA(VLOOKUP($B:$B,'GS Teams'!$A:$F,6,FALSE))," ",(VLOOKUP($B:$B,'GS Teams'!$A:$F,6,FALSE)))</f>
        <v>Michael Edwards</v>
      </c>
      <c r="K13" s="15">
        <f t="shared" si="0"/>
        <v>7.4305555555555531E-3</v>
      </c>
      <c r="L13" s="15">
        <v>1.5509259259259257E-2</v>
      </c>
      <c r="M13" s="10" t="str">
        <f>IF(ISNA(VLOOKUP($B:$B,'GS Teams'!$A:$G,7,FALSE))," ",(VLOOKUP($B:$B,'GS Teams'!$A:$G,7,FALSE)))</f>
        <v>Jake Jenson</v>
      </c>
      <c r="O13" s="15">
        <f t="shared" si="1"/>
        <v>7.291666666666672E-3</v>
      </c>
      <c r="P13" s="15">
        <v>2.2800925925925929E-2</v>
      </c>
    </row>
    <row r="14" spans="1:16" ht="20.100000000000001" customHeight="1" x14ac:dyDescent="0.25">
      <c r="A14" s="1">
        <v>11</v>
      </c>
      <c r="B14" s="1">
        <v>49</v>
      </c>
      <c r="C14" s="8" t="str">
        <f>IF(ISNA(VLOOKUP($B:$B,'GS Teams'!$A:$D,2,FALSE))," ",(VLOOKUP($B:$B,'GS Teams'!$A:$D,2,FALSE)))</f>
        <v>Gateshead Harriers</v>
      </c>
      <c r="D14" s="9" t="str">
        <f>IF(ISNA(VLOOKUP($B:$B,'GS Teams'!$A:$D,3,FALSE))," ",(VLOOKUP($B:$B,'GS Teams'!$A:$D,3,FALSE)))</f>
        <v>B</v>
      </c>
      <c r="E14" s="8" t="str">
        <f>IF(ISNA(VLOOKUP($B:$B,'GS Teams'!$A:$D,4,FALSE))," ",(VLOOKUP($B:$B,'GS Teams'!$A:$D,4,FALSE)))</f>
        <v>M</v>
      </c>
      <c r="F14" s="8" t="str">
        <f>IF(ISNA(VLOOKUP($B:$B,'GS Teams'!$A:$E,5,FALSE))," ",(VLOOKUP($B:$B,'GS Teams'!$A:$E,5,FALSE)))</f>
        <v>S Medd</v>
      </c>
      <c r="H14" s="15">
        <v>7.4189814814814813E-3</v>
      </c>
      <c r="I14" s="14" t="str">
        <f>IF(ISNA(VLOOKUP($B:$B,'GS Teams'!$A:$F,6,FALSE))," ",(VLOOKUP($B:$B,'GS Teams'!$A:$F,6,FALSE)))</f>
        <v>R Cutter V</v>
      </c>
      <c r="K14" s="15">
        <f t="shared" si="0"/>
        <v>8.3217592592592614E-3</v>
      </c>
      <c r="L14" s="15">
        <v>1.5740740740740743E-2</v>
      </c>
      <c r="M14" s="10" t="str">
        <f>IF(ISNA(VLOOKUP($B:$B,'GS Teams'!$A:$G,7,FALSE))," ",(VLOOKUP($B:$B,'GS Teams'!$A:$G,7,FALSE)))</f>
        <v>A Szmms</v>
      </c>
      <c r="O14" s="15">
        <f t="shared" si="1"/>
        <v>7.2222222222222236E-3</v>
      </c>
      <c r="P14" s="15">
        <v>2.2962962962962966E-2</v>
      </c>
    </row>
    <row r="15" spans="1:16" ht="20.100000000000001" customHeight="1" x14ac:dyDescent="0.25">
      <c r="A15" s="1">
        <v>12</v>
      </c>
      <c r="B15" s="1">
        <v>72</v>
      </c>
      <c r="C15" s="8" t="str">
        <f>IF(ISNA(VLOOKUP($B:$B,'GS Teams'!$A:$D,2,FALSE))," ",(VLOOKUP($B:$B,'GS Teams'!$A:$D,2,FALSE)))</f>
        <v>Heaton Harriers</v>
      </c>
      <c r="D15" s="9" t="str">
        <f>IF(ISNA(VLOOKUP($B:$B,'GS Teams'!$A:$D,3,FALSE))," ",(VLOOKUP($B:$B,'GS Teams'!$A:$D,3,FALSE)))</f>
        <v>B</v>
      </c>
      <c r="E15" s="8" t="str">
        <f>IF(ISNA(VLOOKUP($B:$B,'GS Teams'!$A:$D,4,FALSE))," ",(VLOOKUP($B:$B,'GS Teams'!$A:$D,4,FALSE)))</f>
        <v>M</v>
      </c>
      <c r="F15" s="8" t="str">
        <f>IF(ISNA(VLOOKUP($B:$B,'GS Teams'!$A:$E,5,FALSE))," ",(VLOOKUP($B:$B,'GS Teams'!$A:$E,5,FALSE)))</f>
        <v>Lucas Longman</v>
      </c>
      <c r="H15" s="15">
        <v>7.3379629629629628E-3</v>
      </c>
      <c r="I15" s="14" t="str">
        <f>IF(ISNA(VLOOKUP($B:$B,'GS Teams'!$A:$F,6,FALSE))," ",(VLOOKUP($B:$B,'GS Teams'!$A:$F,6,FALSE)))</f>
        <v>John Moore V</v>
      </c>
      <c r="K15" s="15">
        <f t="shared" si="0"/>
        <v>8.0208333333333329E-3</v>
      </c>
      <c r="L15" s="15">
        <v>1.5358796296296296E-2</v>
      </c>
      <c r="M15" s="10" t="str">
        <f>IF(ISNA(VLOOKUP($B:$B,'GS Teams'!$A:$G,7,FALSE))," ",(VLOOKUP($B:$B,'GS Teams'!$A:$G,7,FALSE)))</f>
        <v>Mark Oliver</v>
      </c>
      <c r="O15" s="15">
        <f t="shared" si="1"/>
        <v>7.6736111111111085E-3</v>
      </c>
      <c r="P15" s="15">
        <v>2.3032407407407404E-2</v>
      </c>
    </row>
    <row r="16" spans="1:16" ht="20.100000000000001" customHeight="1" x14ac:dyDescent="0.25">
      <c r="A16" s="1">
        <v>13</v>
      </c>
      <c r="B16" s="1">
        <v>1</v>
      </c>
      <c r="C16" s="8" t="str">
        <f>IF(ISNA(VLOOKUP($B:$B,'GS Teams'!$A:$D,2,FALSE))," ",(VLOOKUP($B:$B,'GS Teams'!$A:$D,2,FALSE)))</f>
        <v>Alnwick Harriers</v>
      </c>
      <c r="D16" s="9" t="str">
        <f>IF(ISNA(VLOOKUP($B:$B,'GS Teams'!$A:$D,3,FALSE))," ",(VLOOKUP($B:$B,'GS Teams'!$A:$D,3,FALSE)))</f>
        <v>A</v>
      </c>
      <c r="E16" s="8" t="str">
        <f>IF(ISNA(VLOOKUP($B:$B,'GS Teams'!$A:$D,4,FALSE))," ",(VLOOKUP($B:$B,'GS Teams'!$A:$D,4,FALSE)))</f>
        <v>M</v>
      </c>
      <c r="F16" s="8" t="str">
        <f>IF(ISNA(VLOOKUP($B:$B,'GS Teams'!$A:$E,5,FALSE))," ",(VLOOKUP($B:$B,'GS Teams'!$A:$E,5,FALSE)))</f>
        <v>Richard Johnson</v>
      </c>
      <c r="H16" s="15">
        <v>7.7777777777777767E-3</v>
      </c>
      <c r="I16" s="14" t="str">
        <f>IF(ISNA(VLOOKUP($B:$B,'GS Teams'!$A:$F,6,FALSE))," ",(VLOOKUP($B:$B,'GS Teams'!$A:$F,6,FALSE)))</f>
        <v>Dominic Harris</v>
      </c>
      <c r="K16" s="15">
        <f t="shared" si="0"/>
        <v>7.9050925925925955E-3</v>
      </c>
      <c r="L16" s="15">
        <v>1.5682870370370371E-2</v>
      </c>
      <c r="M16" s="10" t="str">
        <f>IF(ISNA(VLOOKUP($B:$B,'GS Teams'!$A:$G,7,FALSE))," ",(VLOOKUP($B:$B,'GS Teams'!$A:$G,7,FALSE)))</f>
        <v>Phil Hemsley V</v>
      </c>
      <c r="O16" s="15">
        <f t="shared" si="1"/>
        <v>7.6157407407407354E-3</v>
      </c>
      <c r="P16" s="15">
        <v>2.3298611111111107E-2</v>
      </c>
    </row>
    <row r="17" spans="1:16" ht="20.100000000000001" customHeight="1" x14ac:dyDescent="0.25">
      <c r="A17" s="1">
        <v>14</v>
      </c>
      <c r="B17" s="1">
        <v>36</v>
      </c>
      <c r="C17" s="8" t="str">
        <f>IF(ISNA(VLOOKUP($B:$B,'GS Teams'!$A:$D,2,FALSE))," ",(VLOOKUP($B:$B,'GS Teams'!$A:$D,2,FALSE)))</f>
        <v>Elswick Harriers</v>
      </c>
      <c r="D17" s="9" t="str">
        <f>IF(ISNA(VLOOKUP($B:$B,'GS Teams'!$A:$D,3,FALSE))," ",(VLOOKUP($B:$B,'GS Teams'!$A:$D,3,FALSE)))</f>
        <v>B</v>
      </c>
      <c r="E17" s="8" t="str">
        <f>IF(ISNA(VLOOKUP($B:$B,'GS Teams'!$A:$D,4,FALSE))," ",(VLOOKUP($B:$B,'GS Teams'!$A:$D,4,FALSE)))</f>
        <v>M</v>
      </c>
      <c r="F17" s="8" t="str">
        <f>IF(ISNA(VLOOKUP($B:$B,'GS Teams'!$A:$E,5,FALSE))," ",(VLOOKUP($B:$B,'GS Teams'!$A:$E,5,FALSE)))</f>
        <v>Mark Crowe</v>
      </c>
      <c r="H17" s="15">
        <v>7.8703703703703713E-3</v>
      </c>
      <c r="I17" s="14" t="str">
        <f>IF(ISNA(VLOOKUP($B:$B,'GS Teams'!$A:$F,6,FALSE))," ",(VLOOKUP($B:$B,'GS Teams'!$A:$F,6,FALSE)))</f>
        <v>Jason Old V</v>
      </c>
      <c r="K17" s="15">
        <f t="shared" si="0"/>
        <v>7.407407407407406E-3</v>
      </c>
      <c r="L17" s="15">
        <v>1.5277777777777777E-2</v>
      </c>
      <c r="M17" s="10" t="str">
        <f>IF(ISNA(VLOOKUP($B:$B,'GS Teams'!$A:$G,7,FALSE))," ",(VLOOKUP($B:$B,'GS Teams'!$A:$G,7,FALSE)))</f>
        <v>Ben Hall</v>
      </c>
      <c r="O17" s="15">
        <f t="shared" si="1"/>
        <v>8.1250000000000055E-3</v>
      </c>
      <c r="P17" s="15">
        <v>2.3402777777777783E-2</v>
      </c>
    </row>
    <row r="18" spans="1:16" ht="20.100000000000001" customHeight="1" x14ac:dyDescent="0.25">
      <c r="A18" s="1">
        <v>15</v>
      </c>
      <c r="B18" s="1">
        <v>145</v>
      </c>
      <c r="C18" s="8" t="str">
        <f>IF(ISNA(VLOOKUP($B:$B,'GS Teams'!$A:$D,2,FALSE))," ",(VLOOKUP($B:$B,'GS Teams'!$A:$D,2,FALSE)))</f>
        <v>Wallsend Harriers</v>
      </c>
      <c r="D18" s="9" t="str">
        <f>IF(ISNA(VLOOKUP($B:$B,'GS Teams'!$A:$D,3,FALSE))," ",(VLOOKUP($B:$B,'GS Teams'!$A:$D,3,FALSE)))</f>
        <v>B</v>
      </c>
      <c r="E18" s="8" t="str">
        <f>IF(ISNA(VLOOKUP($B:$B,'GS Teams'!$A:$D,4,FALSE))," ",(VLOOKUP($B:$B,'GS Teams'!$A:$D,4,FALSE)))</f>
        <v>M</v>
      </c>
      <c r="F18" s="8" t="str">
        <f>IF(ISNA(VLOOKUP($B:$B,'GS Teams'!$A:$E,5,FALSE))," ",(VLOOKUP($B:$B,'GS Teams'!$A:$E,5,FALSE)))</f>
        <v>Matt Derbyshire</v>
      </c>
      <c r="H18" s="15">
        <v>7.4421296296296293E-3</v>
      </c>
      <c r="I18" s="14" t="str">
        <f>IF(ISNA(VLOOKUP($B:$B,'GS Teams'!$A:$F,6,FALSE))," ",(VLOOKUP($B:$B,'GS Teams'!$A:$F,6,FALSE)))</f>
        <v>Paddy Dinsmore V</v>
      </c>
      <c r="K18" s="15">
        <f t="shared" si="0"/>
        <v>8.1828703703703716E-3</v>
      </c>
      <c r="L18" s="15">
        <v>1.5625E-2</v>
      </c>
      <c r="M18" s="10" t="str">
        <f>IF(ISNA(VLOOKUP($B:$B,'GS Teams'!$A:$G,7,FALSE))," ",(VLOOKUP($B:$B,'GS Teams'!$A:$G,7,FALSE)))</f>
        <v>Kevin Wilson</v>
      </c>
      <c r="O18" s="15">
        <f t="shared" si="1"/>
        <v>7.8935185185185185E-3</v>
      </c>
      <c r="P18" s="15">
        <v>2.3518518518518518E-2</v>
      </c>
    </row>
    <row r="19" spans="1:16" ht="20.100000000000001" customHeight="1" x14ac:dyDescent="0.25">
      <c r="A19" s="1">
        <v>16</v>
      </c>
      <c r="B19" s="1">
        <v>89</v>
      </c>
      <c r="C19" s="8" t="str">
        <f>IF(ISNA(VLOOKUP($B:$B,'GS Teams'!$A:$D,2,FALSE))," ",(VLOOKUP($B:$B,'GS Teams'!$A:$D,2,FALSE)))</f>
        <v>Jesmond Joggers</v>
      </c>
      <c r="D19" s="9" t="str">
        <f>IF(ISNA(VLOOKUP($B:$B,'GS Teams'!$A:$D,3,FALSE))," ",(VLOOKUP($B:$B,'GS Teams'!$A:$D,3,FALSE)))</f>
        <v>A</v>
      </c>
      <c r="E19" s="8" t="str">
        <f>IF(ISNA(VLOOKUP($B:$B,'GS Teams'!$A:$D,4,FALSE))," ",(VLOOKUP($B:$B,'GS Teams'!$A:$D,4,FALSE)))</f>
        <v>M</v>
      </c>
      <c r="F19" s="8" t="str">
        <f>IF(ISNA(VLOOKUP($B:$B,'GS Teams'!$A:$E,5,FALSE))," ",(VLOOKUP($B:$B,'GS Teams'!$A:$E,5,FALSE)))</f>
        <v>Michael Hedley</v>
      </c>
      <c r="H19" s="15">
        <v>7.1527777777777787E-3</v>
      </c>
      <c r="I19" s="14" t="str">
        <f>IF(ISNA(VLOOKUP($B:$B,'GS Teams'!$A:$F,6,FALSE))," ",(VLOOKUP($B:$B,'GS Teams'!$A:$F,6,FALSE)))</f>
        <v>Jonny Law</v>
      </c>
      <c r="K19" s="15">
        <f t="shared" si="0"/>
        <v>7.8125E-3</v>
      </c>
      <c r="L19" s="15">
        <v>1.4965277777777779E-2</v>
      </c>
      <c r="M19" s="10" t="str">
        <f>IF(ISNA(VLOOKUP($B:$B,'GS Teams'!$A:$G,7,FALSE))," ",(VLOOKUP($B:$B,'GS Teams'!$A:$G,7,FALSE)))</f>
        <v>Simon Wells V</v>
      </c>
      <c r="O19" s="15">
        <f t="shared" si="1"/>
        <v>8.6458333333333318E-3</v>
      </c>
      <c r="P19" s="15">
        <v>2.361111111111111E-2</v>
      </c>
    </row>
    <row r="20" spans="1:16" ht="20.100000000000001" customHeight="1" x14ac:dyDescent="0.25">
      <c r="A20" s="1">
        <v>17</v>
      </c>
      <c r="B20" s="1">
        <v>124</v>
      </c>
      <c r="C20" s="8" t="str">
        <f>IF(ISNA(VLOOKUP($B:$B,'GS Teams'!$A:$D,2,FALSE))," ",(VLOOKUP($B:$B,'GS Teams'!$A:$D,2,FALSE)))</f>
        <v>Tyne Bridge Harriers</v>
      </c>
      <c r="D20" s="9" t="str">
        <f>IF(ISNA(VLOOKUP($B:$B,'GS Teams'!$A:$D,3,FALSE))," ",(VLOOKUP($B:$B,'GS Teams'!$A:$D,3,FALSE)))</f>
        <v>D</v>
      </c>
      <c r="E20" s="8" t="str">
        <f>IF(ISNA(VLOOKUP($B:$B,'GS Teams'!$A:$D,4,FALSE))," ",(VLOOKUP($B:$B,'GS Teams'!$A:$D,4,FALSE)))</f>
        <v>M</v>
      </c>
      <c r="F20" s="8" t="str">
        <f>IF(ISNA(VLOOKUP($B:$B,'GS Teams'!$A:$E,5,FALSE))," ",(VLOOKUP($B:$B,'GS Teams'!$A:$E,5,FALSE)))</f>
        <v>Jon Moss</v>
      </c>
      <c r="H20" s="15">
        <v>7.3842592592592597E-3</v>
      </c>
      <c r="I20" s="14" t="str">
        <f>IF(ISNA(VLOOKUP($B:$B,'GS Teams'!$A:$F,6,FALSE))," ",(VLOOKUP($B:$B,'GS Teams'!$A:$F,6,FALSE)))</f>
        <v>Paul Routledge V</v>
      </c>
      <c r="K20" s="15">
        <f t="shared" si="0"/>
        <v>8.4953703703703684E-3</v>
      </c>
      <c r="L20" s="15">
        <v>1.5879629629629629E-2</v>
      </c>
      <c r="M20" s="10" t="str">
        <f>IF(ISNA(VLOOKUP($B:$B,'GS Teams'!$A:$G,7,FALSE))," ",(VLOOKUP($B:$B,'GS Teams'!$A:$G,7,FALSE)))</f>
        <v>John Hurse</v>
      </c>
      <c r="O20" s="15">
        <f t="shared" si="1"/>
        <v>7.7430555555555586E-3</v>
      </c>
      <c r="P20" s="15">
        <v>2.3622685185185188E-2</v>
      </c>
    </row>
    <row r="21" spans="1:16" ht="20.100000000000001" customHeight="1" x14ac:dyDescent="0.25">
      <c r="A21" s="1">
        <v>18</v>
      </c>
      <c r="B21" s="1">
        <v>73</v>
      </c>
      <c r="C21" s="8" t="str">
        <f>IF(ISNA(VLOOKUP($B:$B,'GS Teams'!$A:$D,2,FALSE))," ",(VLOOKUP($B:$B,'GS Teams'!$A:$D,2,FALSE)))</f>
        <v>Heaton Harriers</v>
      </c>
      <c r="D21" s="9" t="str">
        <f>IF(ISNA(VLOOKUP($B:$B,'GS Teams'!$A:$D,3,FALSE))," ",(VLOOKUP($B:$B,'GS Teams'!$A:$D,3,FALSE)))</f>
        <v>C</v>
      </c>
      <c r="E21" s="8" t="str">
        <f>IF(ISNA(VLOOKUP($B:$B,'GS Teams'!$A:$D,4,FALSE))," ",(VLOOKUP($B:$B,'GS Teams'!$A:$D,4,FALSE)))</f>
        <v>M</v>
      </c>
      <c r="F21" s="8" t="str">
        <f>IF(ISNA(VLOOKUP($B:$B,'GS Teams'!$A:$E,5,FALSE))," ",(VLOOKUP($B:$B,'GS Teams'!$A:$E,5,FALSE)))</f>
        <v>Steve Schubeler</v>
      </c>
      <c r="H21" s="15">
        <v>7.5694444444444446E-3</v>
      </c>
      <c r="I21" s="14" t="str">
        <f>IF(ISNA(VLOOKUP($B:$B,'GS Teams'!$A:$F,6,FALSE))," ",(VLOOKUP($B:$B,'GS Teams'!$A:$F,6,FALSE)))</f>
        <v>Micky Mallen V</v>
      </c>
      <c r="K21" s="15">
        <f t="shared" si="0"/>
        <v>8.067129629629629E-3</v>
      </c>
      <c r="L21" s="15">
        <v>1.5636574074074074E-2</v>
      </c>
      <c r="M21" s="10" t="str">
        <f>IF(ISNA(VLOOKUP($B:$B,'GS Teams'!$A:$G,7,FALSE))," ",(VLOOKUP($B:$B,'GS Teams'!$A:$G,7,FALSE)))</f>
        <v>Ben Burrell</v>
      </c>
      <c r="O21" s="15">
        <f t="shared" si="1"/>
        <v>8.0324074074074117E-3</v>
      </c>
      <c r="P21" s="15">
        <v>2.3668981481481485E-2</v>
      </c>
    </row>
    <row r="22" spans="1:16" ht="20.100000000000001" customHeight="1" x14ac:dyDescent="0.25">
      <c r="A22" s="1">
        <v>19</v>
      </c>
      <c r="B22" s="1">
        <v>123</v>
      </c>
      <c r="C22" s="8" t="str">
        <f>IF(ISNA(VLOOKUP($B:$B,'GS Teams'!$A:$D,2,FALSE))," ",(VLOOKUP($B:$B,'GS Teams'!$A:$D,2,FALSE)))</f>
        <v>Tyne Bridge Harriers</v>
      </c>
      <c r="D22" s="9" t="str">
        <f>IF(ISNA(VLOOKUP($B:$B,'GS Teams'!$A:$D,3,FALSE))," ",(VLOOKUP($B:$B,'GS Teams'!$A:$D,3,FALSE)))</f>
        <v>C</v>
      </c>
      <c r="E22" s="8" t="str">
        <f>IF(ISNA(VLOOKUP($B:$B,'GS Teams'!$A:$D,4,FALSE))," ",(VLOOKUP($B:$B,'GS Teams'!$A:$D,4,FALSE)))</f>
        <v>M</v>
      </c>
      <c r="F22" s="8" t="str">
        <f>IF(ISNA(VLOOKUP($B:$B,'GS Teams'!$A:$E,5,FALSE))," ",(VLOOKUP($B:$B,'GS Teams'!$A:$E,5,FALSE)))</f>
        <v>Cees van der Land</v>
      </c>
      <c r="H22" s="15">
        <v>7.7662037037037031E-3</v>
      </c>
      <c r="I22" s="14" t="str">
        <f>IF(ISNA(VLOOKUP($B:$B,'GS Teams'!$A:$F,6,FALSE))," ",(VLOOKUP($B:$B,'GS Teams'!$A:$F,6,FALSE)))</f>
        <v>Nick Howell V</v>
      </c>
      <c r="K22" s="15">
        <f t="shared" si="0"/>
        <v>8.3680555555555591E-3</v>
      </c>
      <c r="L22" s="15">
        <v>1.6134259259259261E-2</v>
      </c>
      <c r="M22" s="10" t="str">
        <f>IF(ISNA(VLOOKUP($B:$B,'GS Teams'!$A:$G,7,FALSE))," ",(VLOOKUP($B:$B,'GS Teams'!$A:$G,7,FALSE)))</f>
        <v>Alasdair Blain</v>
      </c>
      <c r="O22" s="15">
        <f t="shared" si="1"/>
        <v>7.6041666666666619E-3</v>
      </c>
      <c r="P22" s="15">
        <v>2.3738425925925923E-2</v>
      </c>
    </row>
    <row r="23" spans="1:16" ht="20.100000000000001" customHeight="1" x14ac:dyDescent="0.25">
      <c r="A23" s="1">
        <v>20</v>
      </c>
      <c r="B23" s="1">
        <v>63</v>
      </c>
      <c r="C23" s="8" t="str">
        <f>IF(ISNA(VLOOKUP($B:$B,'GS Teams'!$A:$D,2,FALSE))," ",(VLOOKUP($B:$B,'GS Teams'!$A:$D,2,FALSE)))</f>
        <v>Gosforth Harriers</v>
      </c>
      <c r="D23" s="9" t="str">
        <f>IF(ISNA(VLOOKUP($B:$B,'GS Teams'!$A:$D,3,FALSE))," ",(VLOOKUP($B:$B,'GS Teams'!$A:$D,3,FALSE)))</f>
        <v>B</v>
      </c>
      <c r="E23" s="8" t="str">
        <f>IF(ISNA(VLOOKUP($B:$B,'GS Teams'!$A:$D,4,FALSE))," ",(VLOOKUP($B:$B,'GS Teams'!$A:$D,4,FALSE)))</f>
        <v>M</v>
      </c>
      <c r="F23" s="8" t="str">
        <f>IF(ISNA(VLOOKUP($B:$B,'GS Teams'!$A:$E,5,FALSE))," ",(VLOOKUP($B:$B,'GS Teams'!$A:$E,5,FALSE)))</f>
        <v>Zack Wylie</v>
      </c>
      <c r="H23" s="15">
        <v>7.3263888888888892E-3</v>
      </c>
      <c r="I23" s="14" t="str">
        <f>IF(ISNA(VLOOKUP($B:$B,'GS Teams'!$A:$F,6,FALSE))," ",(VLOOKUP($B:$B,'GS Teams'!$A:$F,6,FALSE)))</f>
        <v>Marc Oldam V</v>
      </c>
      <c r="K23" s="15">
        <f t="shared" si="0"/>
        <v>8.2638888888888883E-3</v>
      </c>
      <c r="L23" s="15">
        <v>1.5590277777777778E-2</v>
      </c>
      <c r="M23" s="10" t="str">
        <f>IF(ISNA(VLOOKUP($B:$B,'GS Teams'!$A:$G,7,FALSE))," ",(VLOOKUP($B:$B,'GS Teams'!$A:$G,7,FALSE)))</f>
        <v>David Bell V</v>
      </c>
      <c r="O23" s="15">
        <f t="shared" si="1"/>
        <v>8.1944444444444434E-3</v>
      </c>
      <c r="P23" s="15">
        <v>2.3784722222222221E-2</v>
      </c>
    </row>
    <row r="24" spans="1:16" ht="20.100000000000001" customHeight="1" x14ac:dyDescent="0.25">
      <c r="A24" s="1">
        <v>21</v>
      </c>
      <c r="B24" s="1">
        <v>2</v>
      </c>
      <c r="C24" s="8" t="str">
        <f>IF(ISNA(VLOOKUP($B:$B,'GS Teams'!$A:$D,2,FALSE))," ",(VLOOKUP($B:$B,'GS Teams'!$A:$D,2,FALSE)))</f>
        <v>Alnwick Harriers</v>
      </c>
      <c r="D24" s="9" t="str">
        <f>IF(ISNA(VLOOKUP($B:$B,'GS Teams'!$A:$D,3,FALSE))," ",(VLOOKUP($B:$B,'GS Teams'!$A:$D,3,FALSE)))</f>
        <v>B</v>
      </c>
      <c r="E24" s="8" t="str">
        <f>IF(ISNA(VLOOKUP($B:$B,'GS Teams'!$A:$D,4,FALSE))," ",(VLOOKUP($B:$B,'GS Teams'!$A:$D,4,FALSE)))</f>
        <v>M</v>
      </c>
      <c r="F24" s="8" t="str">
        <f>IF(ISNA(VLOOKUP($B:$B,'GS Teams'!$A:$E,5,FALSE))," ",(VLOOKUP($B:$B,'GS Teams'!$A:$E,5,FALSE)))</f>
        <v>Terry Fountain V</v>
      </c>
      <c r="H24" s="15">
        <v>8.1018518518518514E-3</v>
      </c>
      <c r="I24" s="14" t="str">
        <f>IF(ISNA(VLOOKUP($B:$B,'GS Teams'!$A:$F,6,FALSE))," ",(VLOOKUP($B:$B,'GS Teams'!$A:$F,6,FALSE)))</f>
        <v>Dean Stackhouse</v>
      </c>
      <c r="K24" s="15">
        <f t="shared" si="0"/>
        <v>8.0902777777777778E-3</v>
      </c>
      <c r="L24" s="15">
        <v>1.6192129629629629E-2</v>
      </c>
      <c r="M24" s="10" t="str">
        <f>IF(ISNA(VLOOKUP($B:$B,'GS Teams'!$A:$G,7,FALSE))," ",(VLOOKUP($B:$B,'GS Teams'!$A:$G,7,FALSE)))</f>
        <v>Peter Moralee</v>
      </c>
      <c r="O24" s="15">
        <f t="shared" si="1"/>
        <v>7.6157407407407389E-3</v>
      </c>
      <c r="P24" s="15">
        <v>2.3807870370370368E-2</v>
      </c>
    </row>
    <row r="25" spans="1:16" ht="20.100000000000001" customHeight="1" x14ac:dyDescent="0.25">
      <c r="A25" s="1">
        <v>22</v>
      </c>
      <c r="B25" s="1">
        <v>100</v>
      </c>
      <c r="C25" s="8" t="str">
        <f>IF(ISNA(VLOOKUP($B:$B,'GS Teams'!$A:$D,2,FALSE))," ",(VLOOKUP($B:$B,'GS Teams'!$A:$D,2,FALSE)))</f>
        <v>North Shields Poly</v>
      </c>
      <c r="D25" s="9" t="str">
        <f>IF(ISNA(VLOOKUP($B:$B,'GS Teams'!$A:$D,3,FALSE))," ",(VLOOKUP($B:$B,'GS Teams'!$A:$D,3,FALSE)))</f>
        <v>B</v>
      </c>
      <c r="E25" s="8" t="str">
        <f>IF(ISNA(VLOOKUP($B:$B,'GS Teams'!$A:$D,4,FALSE))," ",(VLOOKUP($B:$B,'GS Teams'!$A:$D,4,FALSE)))</f>
        <v>M</v>
      </c>
      <c r="F25" s="8" t="str">
        <f>IF(ISNA(VLOOKUP($B:$B,'GS Teams'!$A:$E,5,FALSE))," ",(VLOOKUP($B:$B,'GS Teams'!$A:$E,5,FALSE)))</f>
        <v>Steven Hall</v>
      </c>
      <c r="H25" s="15">
        <v>7.9398148148148145E-3</v>
      </c>
      <c r="I25" s="14" t="str">
        <f>IF(ISNA(VLOOKUP($B:$B,'GS Teams'!$A:$F,6,FALSE))," ",(VLOOKUP($B:$B,'GS Teams'!$A:$F,6,FALSE)))</f>
        <v>Dave Stainthorpe V</v>
      </c>
      <c r="K25" s="15">
        <f t="shared" si="0"/>
        <v>8.2291666666666676E-3</v>
      </c>
      <c r="L25" s="15">
        <v>1.6168981481481482E-2</v>
      </c>
      <c r="M25" s="10" t="str">
        <f>IF(ISNA(VLOOKUP($B:$B,'GS Teams'!$A:$G,7,FALSE))," ",(VLOOKUP($B:$B,'GS Teams'!$A:$G,7,FALSE)))</f>
        <v>Danny Richardson</v>
      </c>
      <c r="O25" s="15">
        <f t="shared" si="1"/>
        <v>7.8240740740740736E-3</v>
      </c>
      <c r="P25" s="15">
        <v>2.3993055555555556E-2</v>
      </c>
    </row>
    <row r="26" spans="1:16" ht="20.100000000000001" customHeight="1" x14ac:dyDescent="0.25">
      <c r="A26" s="1">
        <v>23</v>
      </c>
      <c r="B26" s="1">
        <v>75</v>
      </c>
      <c r="C26" s="8" t="str">
        <f>IF(ISNA(VLOOKUP($B:$B,'GS Teams'!$A:$D,2,FALSE))," ",(VLOOKUP($B:$B,'GS Teams'!$A:$D,2,FALSE)))</f>
        <v>Heaton Harriers</v>
      </c>
      <c r="D26" s="9" t="str">
        <f>IF(ISNA(VLOOKUP($B:$B,'GS Teams'!$A:$D,3,FALSE))," ",(VLOOKUP($B:$B,'GS Teams'!$A:$D,3,FALSE)))</f>
        <v>E</v>
      </c>
      <c r="E26" s="8" t="str">
        <f>IF(ISNA(VLOOKUP($B:$B,'GS Teams'!$A:$D,4,FALSE))," ",(VLOOKUP($B:$B,'GS Teams'!$A:$D,4,FALSE)))</f>
        <v>M</v>
      </c>
      <c r="F26" s="8" t="str">
        <f>IF(ISNA(VLOOKUP($B:$B,'GS Teams'!$A:$E,5,FALSE))," ",(VLOOKUP($B:$B,'GS Teams'!$A:$E,5,FALSE)))</f>
        <v>Scott McEntee</v>
      </c>
      <c r="H26" s="15">
        <v>8.1944444444444452E-3</v>
      </c>
      <c r="I26" s="14" t="str">
        <f>IF(ISNA(VLOOKUP($B:$B,'GS Teams'!$A:$F,6,FALSE))," ",(VLOOKUP($B:$B,'GS Teams'!$A:$F,6,FALSE)))</f>
        <v>Jeremy Smith V</v>
      </c>
      <c r="K26" s="15">
        <f t="shared" si="0"/>
        <v>8.067129629629629E-3</v>
      </c>
      <c r="L26" s="15">
        <v>1.6261574074074074E-2</v>
      </c>
      <c r="M26" s="10" t="str">
        <f>IF(ISNA(VLOOKUP($B:$B,'GS Teams'!$A:$G,7,FALSE))," ",(VLOOKUP($B:$B,'GS Teams'!$A:$G,7,FALSE)))</f>
        <v>Andy Burden V</v>
      </c>
      <c r="O26" s="15">
        <f t="shared" si="1"/>
        <v>7.986111111111107E-3</v>
      </c>
      <c r="P26" s="15">
        <v>2.4247685185185181E-2</v>
      </c>
    </row>
    <row r="27" spans="1:16" ht="20.100000000000001" customHeight="1" x14ac:dyDescent="0.25">
      <c r="A27" s="1">
        <v>24</v>
      </c>
      <c r="B27" s="1">
        <v>74</v>
      </c>
      <c r="C27" s="8" t="str">
        <f>IF(ISNA(VLOOKUP($B:$B,'GS Teams'!$A:$D,2,FALSE))," ",(VLOOKUP($B:$B,'GS Teams'!$A:$D,2,FALSE)))</f>
        <v>Heaton Harriers</v>
      </c>
      <c r="D27" s="9" t="str">
        <f>IF(ISNA(VLOOKUP($B:$B,'GS Teams'!$A:$D,3,FALSE))," ",(VLOOKUP($B:$B,'GS Teams'!$A:$D,3,FALSE)))</f>
        <v>D</v>
      </c>
      <c r="E27" s="8" t="str">
        <f>IF(ISNA(VLOOKUP($B:$B,'GS Teams'!$A:$D,4,FALSE))," ",(VLOOKUP($B:$B,'GS Teams'!$A:$D,4,FALSE)))</f>
        <v>M</v>
      </c>
      <c r="F27" s="8" t="str">
        <f>IF(ISNA(VLOOKUP($B:$B,'GS Teams'!$A:$E,5,FALSE))," ",(VLOOKUP($B:$B,'GS Teams'!$A:$E,5,FALSE)))</f>
        <v>Mark Banks</v>
      </c>
      <c r="H27" s="15">
        <v>8.0671296296296307E-3</v>
      </c>
      <c r="I27" s="14" t="str">
        <f>IF(ISNA(VLOOKUP($B:$B,'GS Teams'!$A:$F,6,FALSE))," ",(VLOOKUP($B:$B,'GS Teams'!$A:$F,6,FALSE)))</f>
        <v>Ian Norman V</v>
      </c>
      <c r="K27" s="15">
        <f t="shared" si="0"/>
        <v>8.2407407407407412E-3</v>
      </c>
      <c r="L27" s="15">
        <v>1.6307870370370372E-2</v>
      </c>
      <c r="M27" s="10" t="str">
        <f>IF(ISNA(VLOOKUP($B:$B,'GS Teams'!$A:$G,7,FALSE))," ",(VLOOKUP($B:$B,'GS Teams'!$A:$G,7,FALSE)))</f>
        <v>Andy Bell</v>
      </c>
      <c r="O27" s="15">
        <f t="shared" si="1"/>
        <v>8.0555555555555554E-3</v>
      </c>
      <c r="P27" s="15">
        <v>2.4363425925925927E-2</v>
      </c>
    </row>
    <row r="28" spans="1:16" ht="20.100000000000001" customHeight="1" x14ac:dyDescent="0.25">
      <c r="A28" s="1">
        <v>25</v>
      </c>
      <c r="B28" s="1">
        <v>87</v>
      </c>
      <c r="C28" s="8" t="str">
        <f>IF(ISNA(VLOOKUP($B:$B,'GS Teams'!$A:$D,2,FALSE))," ",(VLOOKUP($B:$B,'GS Teams'!$A:$D,2,FALSE)))</f>
        <v>Jarrow &amp; Hebburn</v>
      </c>
      <c r="D28" s="9" t="str">
        <f>IF(ISNA(VLOOKUP($B:$B,'GS Teams'!$A:$D,3,FALSE))," ",(VLOOKUP($B:$B,'GS Teams'!$A:$D,3,FALSE)))</f>
        <v>A</v>
      </c>
      <c r="E28" s="8" t="str">
        <f>IF(ISNA(VLOOKUP($B:$B,'GS Teams'!$A:$D,4,FALSE))," ",(VLOOKUP($B:$B,'GS Teams'!$A:$D,4,FALSE)))</f>
        <v>M</v>
      </c>
      <c r="F28" s="8" t="str">
        <f>IF(ISNA(VLOOKUP($B:$B,'GS Teams'!$A:$E,5,FALSE))," ",(VLOOKUP($B:$B,'GS Teams'!$A:$E,5,FALSE)))</f>
        <v>Lee Gifford</v>
      </c>
      <c r="H28" s="15">
        <v>7.0949074074074074E-3</v>
      </c>
      <c r="I28" s="14" t="str">
        <f>IF(ISNA(VLOOKUP($B:$B,'GS Teams'!$A:$F,6,FALSE))," ",(VLOOKUP($B:$B,'GS Teams'!$A:$F,6,FALSE)))</f>
        <v>Paddy McShane</v>
      </c>
      <c r="K28" s="15">
        <f t="shared" si="0"/>
        <v>8.7615740740740744E-3</v>
      </c>
      <c r="L28" s="15">
        <v>1.5856481481481482E-2</v>
      </c>
      <c r="M28" s="10" t="str">
        <f>IF(ISNA(VLOOKUP($B:$B,'GS Teams'!$A:$G,7,FALSE))," ",(VLOOKUP($B:$B,'GS Teams'!$A:$G,7,FALSE)))</f>
        <v>Mick Thornton V</v>
      </c>
      <c r="O28" s="15">
        <f t="shared" si="1"/>
        <v>8.6342592592592582E-3</v>
      </c>
      <c r="P28" s="15">
        <v>2.449074074074074E-2</v>
      </c>
    </row>
    <row r="29" spans="1:16" ht="20.100000000000001" customHeight="1" x14ac:dyDescent="0.25">
      <c r="A29" s="1">
        <v>26</v>
      </c>
      <c r="B29" s="1">
        <v>146</v>
      </c>
      <c r="C29" s="8" t="str">
        <f>IF(ISNA(VLOOKUP($B:$B,'GS Teams'!$A:$D,2,FALSE))," ",(VLOOKUP($B:$B,'GS Teams'!$A:$D,2,FALSE)))</f>
        <v>Wallsend Harriers</v>
      </c>
      <c r="D29" s="9" t="str">
        <f>IF(ISNA(VLOOKUP($B:$B,'GS Teams'!$A:$D,3,FALSE))," ",(VLOOKUP($B:$B,'GS Teams'!$A:$D,3,FALSE)))</f>
        <v>C</v>
      </c>
      <c r="E29" s="8" t="str">
        <f>IF(ISNA(VLOOKUP($B:$B,'GS Teams'!$A:$D,4,FALSE))," ",(VLOOKUP($B:$B,'GS Teams'!$A:$D,4,FALSE)))</f>
        <v>M</v>
      </c>
      <c r="F29" s="8" t="str">
        <f>IF(ISNA(VLOOKUP($B:$B,'GS Teams'!$A:$E,5,FALSE))," ",(VLOOKUP($B:$B,'GS Teams'!$A:$E,5,FALSE)))</f>
        <v>Denver Stretesky</v>
      </c>
      <c r="H29" s="15">
        <v>8.0671296296296307E-3</v>
      </c>
      <c r="I29" s="14" t="str">
        <f>IF(ISNA(VLOOKUP($B:$B,'GS Teams'!$A:$F,6,FALSE))," ",(VLOOKUP($B:$B,'GS Teams'!$A:$F,6,FALSE)))</f>
        <v>Gavin Lee</v>
      </c>
      <c r="K29" s="15">
        <f t="shared" si="0"/>
        <v>8.1828703703703664E-3</v>
      </c>
      <c r="L29" s="15">
        <v>1.6249999999999997E-2</v>
      </c>
      <c r="M29" s="10" t="str">
        <f>IF(ISNA(VLOOKUP($B:$B,'GS Teams'!$A:$G,7,FALSE))," ",(VLOOKUP($B:$B,'GS Teams'!$A:$G,7,FALSE)))</f>
        <v>Gez Davidson V</v>
      </c>
      <c r="O29" s="15">
        <f t="shared" si="1"/>
        <v>8.2523148148148165E-3</v>
      </c>
      <c r="P29" s="15">
        <v>2.4502314814814814E-2</v>
      </c>
    </row>
    <row r="30" spans="1:16" ht="20.100000000000001" customHeight="1" x14ac:dyDescent="0.25">
      <c r="A30" s="1">
        <v>27</v>
      </c>
      <c r="B30" s="1">
        <v>37</v>
      </c>
      <c r="C30" s="8" t="str">
        <f>IF(ISNA(VLOOKUP($B:$B,'GS Teams'!$A:$D,2,FALSE))," ",(VLOOKUP($B:$B,'GS Teams'!$A:$D,2,FALSE)))</f>
        <v>Elswick Harriers</v>
      </c>
      <c r="D30" s="9" t="str">
        <f>IF(ISNA(VLOOKUP($B:$B,'GS Teams'!$A:$D,3,FALSE))," ",(VLOOKUP($B:$B,'GS Teams'!$A:$D,3,FALSE)))</f>
        <v>C</v>
      </c>
      <c r="E30" s="8" t="str">
        <f>IF(ISNA(VLOOKUP($B:$B,'GS Teams'!$A:$D,4,FALSE))," ",(VLOOKUP($B:$B,'GS Teams'!$A:$D,4,FALSE)))</f>
        <v>M</v>
      </c>
      <c r="F30" s="8" t="str">
        <f>IF(ISNA(VLOOKUP($B:$B,'GS Teams'!$A:$E,5,FALSE))," ",(VLOOKUP($B:$B,'GS Teams'!$A:$E,5,FALSE)))</f>
        <v>Richard Davies</v>
      </c>
      <c r="H30" s="15">
        <v>8.2060185185185187E-3</v>
      </c>
      <c r="I30" s="14" t="str">
        <f>IF(ISNA(VLOOKUP($B:$B,'GS Teams'!$A:$F,6,FALSE))," ",(VLOOKUP($B:$B,'GS Teams'!$A:$F,6,FALSE)))</f>
        <v>Martin Connelly V</v>
      </c>
      <c r="K30" s="15">
        <f t="shared" si="0"/>
        <v>8.0208333333333312E-3</v>
      </c>
      <c r="L30" s="15">
        <v>1.622685185185185E-2</v>
      </c>
      <c r="M30" s="10" t="str">
        <f>IF(ISNA(VLOOKUP($B:$B,'GS Teams'!$A:$G,7,FALSE))," ",(VLOOKUP($B:$B,'GS Teams'!$A:$G,7,FALSE)))</f>
        <v>Richard Houghton</v>
      </c>
      <c r="O30" s="15">
        <f t="shared" si="1"/>
        <v>8.3680555555555591E-3</v>
      </c>
      <c r="P30" s="15">
        <v>2.4594907407407409E-2</v>
      </c>
    </row>
    <row r="31" spans="1:16" ht="20.100000000000001" customHeight="1" x14ac:dyDescent="0.25">
      <c r="A31" s="1">
        <v>28</v>
      </c>
      <c r="B31" s="1">
        <v>113</v>
      </c>
      <c r="C31" s="8" t="str">
        <f>IF(ISNA(VLOOKUP($B:$B,'GS Teams'!$A:$D,2,FALSE))," ",(VLOOKUP($B:$B,'GS Teams'!$A:$D,2,FALSE)))</f>
        <v>Sunderland Strollers</v>
      </c>
      <c r="D31" s="9" t="str">
        <f>IF(ISNA(VLOOKUP($B:$B,'GS Teams'!$A:$D,3,FALSE))," ",(VLOOKUP($B:$B,'GS Teams'!$A:$D,3,FALSE)))</f>
        <v>A</v>
      </c>
      <c r="E31" s="8" t="str">
        <f>IF(ISNA(VLOOKUP($B:$B,'GS Teams'!$A:$D,4,FALSE))," ",(VLOOKUP($B:$B,'GS Teams'!$A:$D,4,FALSE)))</f>
        <v>M</v>
      </c>
      <c r="F31" s="8" t="str">
        <f>IF(ISNA(VLOOKUP($B:$B,'GS Teams'!$A:$E,5,FALSE))," ",(VLOOKUP($B:$B,'GS Teams'!$A:$E,5,FALSE)))</f>
        <v>Ritonier Gerry V</v>
      </c>
      <c r="H31" s="15">
        <v>8.4606481481481494E-3</v>
      </c>
      <c r="I31" s="14" t="str">
        <f>IF(ISNA(VLOOKUP($B:$B,'GS Teams'!$A:$F,6,FALSE))," ",(VLOOKUP($B:$B,'GS Teams'!$A:$F,6,FALSE)))</f>
        <v>Chris Dwyer V</v>
      </c>
      <c r="K31" s="15">
        <f t="shared" si="0"/>
        <v>8.1481481481481492E-3</v>
      </c>
      <c r="L31" s="15">
        <v>1.6608796296296299E-2</v>
      </c>
      <c r="M31" s="10" t="str">
        <f>IF(ISNA(VLOOKUP($B:$B,'GS Teams'!$A:$G,7,FALSE))," ",(VLOOKUP($B:$B,'GS Teams'!$A:$G,7,FALSE)))</f>
        <v>Declan Munnerly V</v>
      </c>
      <c r="O31" s="15">
        <f t="shared" si="1"/>
        <v>8.0787037037036991E-3</v>
      </c>
      <c r="P31" s="15">
        <v>2.4687499999999998E-2</v>
      </c>
    </row>
    <row r="32" spans="1:16" ht="20.100000000000001" customHeight="1" x14ac:dyDescent="0.25">
      <c r="A32" s="1">
        <v>29</v>
      </c>
      <c r="B32" s="1">
        <v>38</v>
      </c>
      <c r="C32" s="8" t="str">
        <f>IF(ISNA(VLOOKUP($B:$B,'GS Teams'!$A:$D,2,FALSE))," ",(VLOOKUP($B:$B,'GS Teams'!$A:$D,2,FALSE)))</f>
        <v>Elswick Harriers</v>
      </c>
      <c r="D32" s="9" t="str">
        <f>IF(ISNA(VLOOKUP($B:$B,'GS Teams'!$A:$D,3,FALSE))," ",(VLOOKUP($B:$B,'GS Teams'!$A:$D,3,FALSE)))</f>
        <v>D</v>
      </c>
      <c r="E32" s="8" t="str">
        <f>IF(ISNA(VLOOKUP($B:$B,'GS Teams'!$A:$D,4,FALSE))," ",(VLOOKUP($B:$B,'GS Teams'!$A:$D,4,FALSE)))</f>
        <v>M</v>
      </c>
      <c r="F32" s="8" t="str">
        <f>IF(ISNA(VLOOKUP($B:$B,'GS Teams'!$A:$E,5,FALSE))," ",(VLOOKUP($B:$B,'GS Teams'!$A:$E,5,FALSE)))</f>
        <v>Anthony Beynon V</v>
      </c>
      <c r="H32" s="15">
        <v>7.8935185185185185E-3</v>
      </c>
      <c r="I32" s="14" t="str">
        <f>IF(ISNA(VLOOKUP($B:$B,'GS Teams'!$A:$F,6,FALSE))," ",(VLOOKUP($B:$B,'GS Teams'!$A:$F,6,FALSE)))</f>
        <v>John Lowes</v>
      </c>
      <c r="K32" s="15">
        <f t="shared" si="0"/>
        <v>8.5879629629629639E-3</v>
      </c>
      <c r="L32" s="15">
        <v>1.6481481481481482E-2</v>
      </c>
      <c r="M32" s="10" t="str">
        <f>IF(ISNA(VLOOKUP($B:$B,'GS Teams'!$A:$G,7,FALSE))," ",(VLOOKUP($B:$B,'GS Teams'!$A:$G,7,FALSE)))</f>
        <v>Scott Brady</v>
      </c>
      <c r="O32" s="15">
        <f t="shared" si="1"/>
        <v>8.2754629629629602E-3</v>
      </c>
      <c r="P32" s="15">
        <v>2.4756944444444443E-2</v>
      </c>
    </row>
    <row r="33" spans="1:16" ht="20.100000000000001" customHeight="1" x14ac:dyDescent="0.25">
      <c r="A33" s="1">
        <v>30</v>
      </c>
      <c r="B33" s="1">
        <v>101</v>
      </c>
      <c r="C33" s="8" t="str">
        <f>IF(ISNA(VLOOKUP($B:$B,'GS Teams'!$A:$D,2,FALSE))," ",(VLOOKUP($B:$B,'GS Teams'!$A:$D,2,FALSE)))</f>
        <v>North Shields Poly</v>
      </c>
      <c r="D33" s="9" t="str">
        <f>IF(ISNA(VLOOKUP($B:$B,'GS Teams'!$A:$D,3,FALSE))," ",(VLOOKUP($B:$B,'GS Teams'!$A:$D,3,FALSE)))</f>
        <v>C</v>
      </c>
      <c r="E33" s="8" t="str">
        <f>IF(ISNA(VLOOKUP($B:$B,'GS Teams'!$A:$D,4,FALSE))," ",(VLOOKUP($B:$B,'GS Teams'!$A:$D,4,FALSE)))</f>
        <v>M</v>
      </c>
      <c r="F33" s="8" t="str">
        <f>IF(ISNA(VLOOKUP($B:$B,'GS Teams'!$A:$E,5,FALSE))," ",(VLOOKUP($B:$B,'GS Teams'!$A:$E,5,FALSE)))</f>
        <v>C Whitelaw</v>
      </c>
      <c r="H33" s="15">
        <v>8.6805555555555559E-3</v>
      </c>
      <c r="I33" s="14" t="str">
        <f>IF(ISNA(VLOOKUP($B:$B,'GS Teams'!$A:$F,6,FALSE))," ",(VLOOKUP($B:$B,'GS Teams'!$A:$F,6,FALSE)))</f>
        <v>Paul Robertson V</v>
      </c>
      <c r="K33" s="15">
        <f t="shared" si="0"/>
        <v>8.1250000000000003E-3</v>
      </c>
      <c r="L33" s="15">
        <v>1.6805555555555556E-2</v>
      </c>
      <c r="M33" s="10" t="str">
        <f>IF(ISNA(VLOOKUP($B:$B,'GS Teams'!$A:$G,7,FALSE))," ",(VLOOKUP($B:$B,'GS Teams'!$A:$G,7,FALSE)))</f>
        <v>Simon Ellis</v>
      </c>
      <c r="O33" s="15">
        <f t="shared" si="1"/>
        <v>7.9976851851851841E-3</v>
      </c>
      <c r="P33" s="15">
        <v>2.480324074074074E-2</v>
      </c>
    </row>
    <row r="34" spans="1:16" ht="20.100000000000001" customHeight="1" x14ac:dyDescent="0.25">
      <c r="A34" s="1">
        <v>31</v>
      </c>
      <c r="B34" s="1">
        <v>18</v>
      </c>
      <c r="C34" s="8" t="str">
        <f>IF(ISNA(VLOOKUP($B:$B,'GS Teams'!$A:$D,2,FALSE))," ",(VLOOKUP($B:$B,'GS Teams'!$A:$D,2,FALSE)))</f>
        <v>Blyth RC</v>
      </c>
      <c r="D34" s="9" t="str">
        <f>IF(ISNA(VLOOKUP($B:$B,'GS Teams'!$A:$D,3,FALSE))," ",(VLOOKUP($B:$B,'GS Teams'!$A:$D,3,FALSE)))</f>
        <v>A</v>
      </c>
      <c r="E34" s="8" t="str">
        <f>IF(ISNA(VLOOKUP($B:$B,'GS Teams'!$A:$D,4,FALSE))," ",(VLOOKUP($B:$B,'GS Teams'!$A:$D,4,FALSE)))</f>
        <v>M</v>
      </c>
      <c r="F34" s="8" t="str">
        <f>IF(ISNA(VLOOKUP($B:$B,'GS Teams'!$A:$E,5,FALSE))," ",(VLOOKUP($B:$B,'GS Teams'!$A:$E,5,FALSE)))</f>
        <v>Tony Holland V</v>
      </c>
      <c r="H34" s="15">
        <v>8.3217592592592596E-3</v>
      </c>
      <c r="I34" s="14" t="str">
        <f>IF(ISNA(VLOOKUP($B:$B,'GS Teams'!$A:$F,6,FALSE))," ",(VLOOKUP($B:$B,'GS Teams'!$A:$F,6,FALSE)))</f>
        <v>Graham Stewart</v>
      </c>
      <c r="K34" s="15">
        <f t="shared" si="0"/>
        <v>8.1828703703703699E-3</v>
      </c>
      <c r="L34" s="15">
        <v>1.650462962962963E-2</v>
      </c>
      <c r="M34" s="10" t="str">
        <f>IF(ISNA(VLOOKUP($B:$B,'GS Teams'!$A:$G,7,FALSE))," ",(VLOOKUP($B:$B,'GS Teams'!$A:$G,7,FALSE)))</f>
        <v>Steven French V</v>
      </c>
      <c r="O34" s="15">
        <f t="shared" si="1"/>
        <v>8.3796296296296292E-3</v>
      </c>
      <c r="P34" s="15">
        <v>2.4884259259259259E-2</v>
      </c>
    </row>
    <row r="35" spans="1:16" ht="20.100000000000001" customHeight="1" x14ac:dyDescent="0.25">
      <c r="A35" s="1">
        <v>32</v>
      </c>
      <c r="B35" s="1">
        <v>42</v>
      </c>
      <c r="C35" s="8" t="str">
        <f>IF(ISNA(VLOOKUP($B:$B,'GS Teams'!$A:$D,2,FALSE))," ",(VLOOKUP($B:$B,'GS Teams'!$A:$D,2,FALSE)))</f>
        <v>Elswick Harriers</v>
      </c>
      <c r="D35" s="9" t="str">
        <f>IF(ISNA(VLOOKUP($B:$B,'GS Teams'!$A:$D,3,FALSE))," ",(VLOOKUP($B:$B,'GS Teams'!$A:$D,3,FALSE)))</f>
        <v>A</v>
      </c>
      <c r="E35" s="8" t="str">
        <f>IF(ISNA(VLOOKUP($B:$B,'GS Teams'!$A:$D,4,FALSE))," ",(VLOOKUP($B:$B,'GS Teams'!$A:$D,4,FALSE)))</f>
        <v>F</v>
      </c>
      <c r="F35" s="8" t="str">
        <f>IF(ISNA(VLOOKUP($B:$B,'GS Teams'!$A:$E,5,FALSE))," ",(VLOOKUP($B:$B,'GS Teams'!$A:$E,5,FALSE)))</f>
        <v>Gina Howarth V35</v>
      </c>
      <c r="H35" s="15">
        <v>8.7037037037037031E-3</v>
      </c>
      <c r="I35" s="14" t="str">
        <f>IF(ISNA(VLOOKUP($B:$B,'GS Teams'!$A:$F,6,FALSE))," ",(VLOOKUP($B:$B,'GS Teams'!$A:$F,6,FALSE)))</f>
        <v>Joanne Brown V45</v>
      </c>
      <c r="K35" s="15">
        <f t="shared" si="0"/>
        <v>8.6689814814814824E-3</v>
      </c>
      <c r="L35" s="15">
        <v>1.7372685185185185E-2</v>
      </c>
      <c r="M35" s="10" t="str">
        <f>IF(ISNA(VLOOKUP($B:$B,'GS Teams'!$A:$G,7,FALSE))," ",(VLOOKUP($B:$B,'GS Teams'!$A:$G,7,FALSE)))</f>
        <v>Justina Heslop V35</v>
      </c>
      <c r="O35" s="15">
        <f t="shared" si="1"/>
        <v>7.5462962962962975E-3</v>
      </c>
      <c r="P35" s="15">
        <v>2.4918981481481483E-2</v>
      </c>
    </row>
    <row r="36" spans="1:16" ht="20.100000000000001" customHeight="1" x14ac:dyDescent="0.25">
      <c r="A36" s="1">
        <v>33</v>
      </c>
      <c r="B36" s="1">
        <v>76</v>
      </c>
      <c r="C36" s="8" t="str">
        <f>IF(ISNA(VLOOKUP($B:$B,'GS Teams'!$A:$D,2,FALSE))," ",(VLOOKUP($B:$B,'GS Teams'!$A:$D,2,FALSE)))</f>
        <v>Heaton Harriers</v>
      </c>
      <c r="D36" s="9" t="str">
        <f>IF(ISNA(VLOOKUP($B:$B,'GS Teams'!$A:$D,3,FALSE))," ",(VLOOKUP($B:$B,'GS Teams'!$A:$D,3,FALSE)))</f>
        <v>F</v>
      </c>
      <c r="E36" s="8" t="str">
        <f>IF(ISNA(VLOOKUP($B:$B,'GS Teams'!$A:$D,4,FALSE))," ",(VLOOKUP($B:$B,'GS Teams'!$A:$D,4,FALSE)))</f>
        <v>M</v>
      </c>
      <c r="F36" s="8" t="str">
        <f>IF(ISNA(VLOOKUP($B:$B,'GS Teams'!$A:$E,5,FALSE))," ",(VLOOKUP($B:$B,'GS Teams'!$A:$E,5,FALSE)))</f>
        <v>Jason Wall V</v>
      </c>
      <c r="H36" s="15">
        <v>8.3912037037037045E-3</v>
      </c>
      <c r="I36" s="14" t="str">
        <f>IF(ISNA(VLOOKUP($B:$B,'GS Teams'!$A:$F,6,FALSE))," ",(VLOOKUP($B:$B,'GS Teams'!$A:$F,6,FALSE)))</f>
        <v>John Sturman</v>
      </c>
      <c r="K36" s="15">
        <f t="shared" ref="K36:K67" si="2">L36-H36</f>
        <v>8.1481481481481457E-3</v>
      </c>
      <c r="L36" s="15">
        <v>1.653935185185185E-2</v>
      </c>
      <c r="M36" s="10" t="str">
        <f>IF(ISNA(VLOOKUP($B:$B,'GS Teams'!$A:$G,7,FALSE))," ",(VLOOKUP($B:$B,'GS Teams'!$A:$G,7,FALSE)))</f>
        <v>Phil Green V</v>
      </c>
      <c r="O36" s="15">
        <f t="shared" ref="O36:O67" si="3">P36-L36</f>
        <v>8.3912037037037028E-3</v>
      </c>
      <c r="P36" s="15">
        <v>2.4930555555555553E-2</v>
      </c>
    </row>
    <row r="37" spans="1:16" ht="20.100000000000001" customHeight="1" x14ac:dyDescent="0.25">
      <c r="A37" s="1">
        <v>34</v>
      </c>
      <c r="B37" s="1">
        <v>102</v>
      </c>
      <c r="C37" s="8" t="str">
        <f>IF(ISNA(VLOOKUP($B:$B,'GS Teams'!$A:$D,2,FALSE))," ",(VLOOKUP($B:$B,'GS Teams'!$A:$D,2,FALSE)))</f>
        <v>North Shields Poly</v>
      </c>
      <c r="D37" s="9" t="str">
        <f>IF(ISNA(VLOOKUP($B:$B,'GS Teams'!$A:$D,3,FALSE))," ",(VLOOKUP($B:$B,'GS Teams'!$A:$D,3,FALSE)))</f>
        <v>D</v>
      </c>
      <c r="E37" s="8" t="str">
        <f>IF(ISNA(VLOOKUP($B:$B,'GS Teams'!$A:$D,4,FALSE))," ",(VLOOKUP($B:$B,'GS Teams'!$A:$D,4,FALSE)))</f>
        <v>M</v>
      </c>
      <c r="F37" s="8" t="str">
        <f>IF(ISNA(VLOOKUP($B:$B,'GS Teams'!$A:$E,5,FALSE))," ",(VLOOKUP($B:$B,'GS Teams'!$A:$E,5,FALSE)))</f>
        <v>Richard Hanley</v>
      </c>
      <c r="H37" s="15">
        <v>8.4259259259259253E-3</v>
      </c>
      <c r="I37" s="14" t="str">
        <f>IF(ISNA(VLOOKUP($B:$B,'GS Teams'!$A:$F,6,FALSE))," ",(VLOOKUP($B:$B,'GS Teams'!$A:$F,6,FALSE)))</f>
        <v>Terry Brown V</v>
      </c>
      <c r="K37" s="15">
        <f t="shared" si="2"/>
        <v>8.2060185185185205E-3</v>
      </c>
      <c r="L37" s="15">
        <v>1.6631944444444446E-2</v>
      </c>
      <c r="M37" s="10" t="str">
        <f>IF(ISNA(VLOOKUP($B:$B,'GS Teams'!$A:$G,7,FALSE))," ",(VLOOKUP($B:$B,'GS Teams'!$A:$G,7,FALSE)))</f>
        <v>Neil Dick V50</v>
      </c>
      <c r="O37" s="15">
        <f t="shared" si="3"/>
        <v>8.333333333333335E-3</v>
      </c>
      <c r="P37" s="15">
        <v>2.4965277777777781E-2</v>
      </c>
    </row>
    <row r="38" spans="1:16" ht="20.100000000000001" customHeight="1" x14ac:dyDescent="0.25">
      <c r="A38" s="1">
        <v>35</v>
      </c>
      <c r="B38" s="1">
        <v>147</v>
      </c>
      <c r="C38" s="8" t="str">
        <f>IF(ISNA(VLOOKUP($B:$B,'GS Teams'!$A:$D,2,FALSE))," ",(VLOOKUP($B:$B,'GS Teams'!$A:$D,2,FALSE)))</f>
        <v>Wallsend Harriers</v>
      </c>
      <c r="D38" s="9" t="str">
        <f>IF(ISNA(VLOOKUP($B:$B,'GS Teams'!$A:$D,3,FALSE))," ",(VLOOKUP($B:$B,'GS Teams'!$A:$D,3,FALSE)))</f>
        <v>D</v>
      </c>
      <c r="E38" s="8" t="str">
        <f>IF(ISNA(VLOOKUP($B:$B,'GS Teams'!$A:$D,4,FALSE))," ",(VLOOKUP($B:$B,'GS Teams'!$A:$D,4,FALSE)))</f>
        <v>M</v>
      </c>
      <c r="F38" s="8" t="str">
        <f>IF(ISNA(VLOOKUP($B:$B,'GS Teams'!$A:$E,5,FALSE))," ",(VLOOKUP($B:$B,'GS Teams'!$A:$E,5,FALSE)))</f>
        <v>Joe Collins</v>
      </c>
      <c r="H38" s="15">
        <v>8.0671296296296307E-3</v>
      </c>
      <c r="I38" s="14" t="str">
        <f>IF(ISNA(VLOOKUP($B:$B,'GS Teams'!$A:$F,6,FALSE))," ",(VLOOKUP($B:$B,'GS Teams'!$A:$F,6,FALSE)))</f>
        <v>Andrew Wigmore</v>
      </c>
      <c r="K38" s="15">
        <f t="shared" si="2"/>
        <v>8.4490740740740724E-3</v>
      </c>
      <c r="L38" s="15">
        <v>1.6516203703703703E-2</v>
      </c>
      <c r="M38" s="10" t="str">
        <f>IF(ISNA(VLOOKUP($B:$B,'GS Teams'!$A:$G,7,FALSE))," ",(VLOOKUP($B:$B,'GS Teams'!$A:$G,7,FALSE)))</f>
        <v>Keith O'Donnell V</v>
      </c>
      <c r="O38" s="15">
        <f t="shared" si="3"/>
        <v>8.6805555555555525E-3</v>
      </c>
      <c r="P38" s="15">
        <v>2.5196759259259256E-2</v>
      </c>
    </row>
    <row r="39" spans="1:16" ht="20.100000000000001" customHeight="1" x14ac:dyDescent="0.25">
      <c r="A39" s="1">
        <v>36</v>
      </c>
      <c r="B39" s="1">
        <v>64</v>
      </c>
      <c r="C39" s="8" t="str">
        <f>IF(ISNA(VLOOKUP($B:$B,'GS Teams'!$A:$D,2,FALSE))," ",(VLOOKUP($B:$B,'GS Teams'!$A:$D,2,FALSE)))</f>
        <v>Gosforth Harriers</v>
      </c>
      <c r="D39" s="9" t="str">
        <f>IF(ISNA(VLOOKUP($B:$B,'GS Teams'!$A:$D,3,FALSE))," ",(VLOOKUP($B:$B,'GS Teams'!$A:$D,3,FALSE)))</f>
        <v>C</v>
      </c>
      <c r="E39" s="8" t="str">
        <f>IF(ISNA(VLOOKUP($B:$B,'GS Teams'!$A:$D,4,FALSE))," ",(VLOOKUP($B:$B,'GS Teams'!$A:$D,4,FALSE)))</f>
        <v>M</v>
      </c>
      <c r="F39" s="8" t="str">
        <f>IF(ISNA(VLOOKUP($B:$B,'GS Teams'!$A:$E,5,FALSE))," ",(VLOOKUP($B:$B,'GS Teams'!$A:$E,5,FALSE)))</f>
        <v>Neil Henderson</v>
      </c>
      <c r="H39" s="15">
        <v>8.3796296296296292E-3</v>
      </c>
      <c r="I39" s="14" t="str">
        <f>IF(ISNA(VLOOKUP($B:$B,'GS Teams'!$A:$F,6,FALSE))," ",(VLOOKUP($B:$B,'GS Teams'!$A:$F,6,FALSE)))</f>
        <v>Stuart Norman V</v>
      </c>
      <c r="K39" s="15">
        <f t="shared" si="2"/>
        <v>8.3912037037037028E-3</v>
      </c>
      <c r="L39" s="15">
        <v>1.6770833333333332E-2</v>
      </c>
      <c r="M39" s="10" t="str">
        <f>IF(ISNA(VLOOKUP($B:$B,'GS Teams'!$A:$G,7,FALSE))," ",(VLOOKUP($B:$B,'GS Teams'!$A:$G,7,FALSE)))</f>
        <v>Billy Lloyd V</v>
      </c>
      <c r="O39" s="15">
        <f t="shared" si="3"/>
        <v>8.4375000000000006E-3</v>
      </c>
      <c r="P39" s="15">
        <v>2.5208333333333333E-2</v>
      </c>
    </row>
    <row r="40" spans="1:16" ht="20.100000000000001" customHeight="1" x14ac:dyDescent="0.25">
      <c r="A40" s="1">
        <v>37</v>
      </c>
      <c r="B40" s="1">
        <v>95</v>
      </c>
      <c r="C40" s="8" t="str">
        <f>IF(ISNA(VLOOKUP($B:$B,'GS Teams'!$A:$D,2,FALSE))," ",(VLOOKUP($B:$B,'GS Teams'!$A:$D,2,FALSE)))</f>
        <v>Morpeth Harriers</v>
      </c>
      <c r="D40" s="9" t="str">
        <f>IF(ISNA(VLOOKUP($B:$B,'GS Teams'!$A:$D,3,FALSE))," ",(VLOOKUP($B:$B,'GS Teams'!$A:$D,3,FALSE)))</f>
        <v>A</v>
      </c>
      <c r="E40" s="8" t="str">
        <f>IF(ISNA(VLOOKUP($B:$B,'GS Teams'!$A:$D,4,FALSE))," ",(VLOOKUP($B:$B,'GS Teams'!$A:$D,4,FALSE)))</f>
        <v>F</v>
      </c>
      <c r="F40" s="8" t="str">
        <f>IF(ISNA(VLOOKUP($B:$B,'GS Teams'!$A:$E,5,FALSE))," ",(VLOOKUP($B:$B,'GS Teams'!$A:$E,5,FALSE)))</f>
        <v>Gemma Floyd V</v>
      </c>
      <c r="H40" s="15">
        <v>8.2291666666666659E-3</v>
      </c>
      <c r="I40" s="14" t="str">
        <f>IF(ISNA(VLOOKUP($B:$B,'GS Teams'!$A:$F,6,FALSE))," ",(VLOOKUP($B:$B,'GS Teams'!$A:$F,6,FALSE)))</f>
        <v>Alison Brown</v>
      </c>
      <c r="K40" s="15">
        <f t="shared" si="2"/>
        <v>9.1087962962962954E-3</v>
      </c>
      <c r="L40" s="15">
        <v>1.7337962962962961E-2</v>
      </c>
      <c r="M40" s="10" t="str">
        <f>IF(ISNA(VLOOKUP($B:$B,'GS Teams'!$A:$G,7,FALSE))," ",(VLOOKUP($B:$B,'GS Teams'!$A:$G,7,FALSE)))</f>
        <v>Sarah Wilkinson V</v>
      </c>
      <c r="O40" s="15">
        <f t="shared" si="3"/>
        <v>7.9629629629629634E-3</v>
      </c>
      <c r="P40" s="15">
        <v>2.5300925925925925E-2</v>
      </c>
    </row>
    <row r="41" spans="1:16" ht="20.100000000000001" customHeight="1" x14ac:dyDescent="0.25">
      <c r="A41" s="1">
        <v>38</v>
      </c>
      <c r="B41" s="1">
        <v>3</v>
      </c>
      <c r="C41" s="8" t="str">
        <f>IF(ISNA(VLOOKUP($B:$B,'GS Teams'!$A:$D,2,FALSE))," ",(VLOOKUP($B:$B,'GS Teams'!$A:$D,2,FALSE)))</f>
        <v>Alnwick Harriers</v>
      </c>
      <c r="D41" s="9" t="str">
        <f>IF(ISNA(VLOOKUP($B:$B,'GS Teams'!$A:$D,3,FALSE))," ",(VLOOKUP($B:$B,'GS Teams'!$A:$D,3,FALSE)))</f>
        <v>C</v>
      </c>
      <c r="E41" s="8" t="str">
        <f>IF(ISNA(VLOOKUP($B:$B,'GS Teams'!$A:$D,4,FALSE))," ",(VLOOKUP($B:$B,'GS Teams'!$A:$D,4,FALSE)))</f>
        <v>M</v>
      </c>
      <c r="F41" s="8" t="str">
        <f>IF(ISNA(VLOOKUP($B:$B,'GS Teams'!$A:$E,5,FALSE))," ",(VLOOKUP($B:$B,'GS Teams'!$A:$E,5,FALSE)))</f>
        <v>Graham Crow V</v>
      </c>
      <c r="H41" s="15">
        <v>8.6689814814814806E-3</v>
      </c>
      <c r="I41" s="14" t="str">
        <f>IF(ISNA(VLOOKUP($B:$B,'GS Teams'!$A:$F,6,FALSE))," ",(VLOOKUP($B:$B,'GS Teams'!$A:$F,6,FALSE)))</f>
        <v>Michael Cairns</v>
      </c>
      <c r="K41" s="15">
        <f t="shared" si="2"/>
        <v>7.1527777777777805E-3</v>
      </c>
      <c r="L41" s="15">
        <v>1.5821759259259261E-2</v>
      </c>
      <c r="M41" s="10" t="str">
        <f>IF(ISNA(VLOOKUP($B:$B,'GS Teams'!$A:$G,7,FALSE))," ",(VLOOKUP($B:$B,'GS Teams'!$A:$G,7,FALSE)))</f>
        <v>Tim Falconer V</v>
      </c>
      <c r="O41" s="15">
        <f t="shared" si="3"/>
        <v>9.6412037037037004E-3</v>
      </c>
      <c r="P41" s="15">
        <v>2.5462962962962962E-2</v>
      </c>
    </row>
    <row r="42" spans="1:16" ht="20.100000000000001" customHeight="1" x14ac:dyDescent="0.25">
      <c r="A42" s="1">
        <v>39</v>
      </c>
      <c r="B42" s="1">
        <v>125</v>
      </c>
      <c r="C42" s="8" t="str">
        <f>IF(ISNA(VLOOKUP($B:$B,'GS Teams'!$A:$D,2,FALSE))," ",(VLOOKUP($B:$B,'GS Teams'!$A:$D,2,FALSE)))</f>
        <v>Tyne Bridge Harriers</v>
      </c>
      <c r="D42" s="9" t="str">
        <f>IF(ISNA(VLOOKUP($B:$B,'GS Teams'!$A:$D,3,FALSE))," ",(VLOOKUP($B:$B,'GS Teams'!$A:$D,3,FALSE)))</f>
        <v>E</v>
      </c>
      <c r="E42" s="8" t="str">
        <f>IF(ISNA(VLOOKUP($B:$B,'GS Teams'!$A:$D,4,FALSE))," ",(VLOOKUP($B:$B,'GS Teams'!$A:$D,4,FALSE)))</f>
        <v>M</v>
      </c>
      <c r="F42" s="8" t="str">
        <f>IF(ISNA(VLOOKUP($B:$B,'GS Teams'!$A:$E,5,FALSE))," ",(VLOOKUP($B:$B,'GS Teams'!$A:$E,5,FALSE)))</f>
        <v>Matt Davison</v>
      </c>
      <c r="H42" s="15">
        <v>8.2407407407407412E-3</v>
      </c>
      <c r="I42" s="14" t="str">
        <f>IF(ISNA(VLOOKUP($B:$B,'GS Teams'!$A:$F,6,FALSE))," ",(VLOOKUP($B:$B,'GS Teams'!$A:$F,6,FALSE)))</f>
        <v>David Young V</v>
      </c>
      <c r="K42" s="15">
        <f t="shared" si="2"/>
        <v>9.1550925925925949E-3</v>
      </c>
      <c r="L42" s="15">
        <v>1.7395833333333336E-2</v>
      </c>
      <c r="M42" s="10" t="str">
        <f>IF(ISNA(VLOOKUP($B:$B,'GS Teams'!$A:$G,7,FALSE))," ",(VLOOKUP($B:$B,'GS Teams'!$A:$G,7,FALSE)))</f>
        <v>Adam Wood</v>
      </c>
      <c r="O42" s="15">
        <f t="shared" si="3"/>
        <v>8.1597222222222175E-3</v>
      </c>
      <c r="P42" s="15">
        <v>2.5555555555555554E-2</v>
      </c>
    </row>
    <row r="43" spans="1:16" ht="20.100000000000001" customHeight="1" x14ac:dyDescent="0.25">
      <c r="A43" s="1">
        <v>40</v>
      </c>
      <c r="B43" s="1">
        <v>19</v>
      </c>
      <c r="C43" s="8" t="str">
        <f>IF(ISNA(VLOOKUP($B:$B,'GS Teams'!$A:$D,2,FALSE))," ",(VLOOKUP($B:$B,'GS Teams'!$A:$D,2,FALSE)))</f>
        <v>Blyth RC</v>
      </c>
      <c r="D43" s="9" t="str">
        <f>IF(ISNA(VLOOKUP($B:$B,'GS Teams'!$A:$D,3,FALSE))," ",(VLOOKUP($B:$B,'GS Teams'!$A:$D,3,FALSE)))</f>
        <v>B</v>
      </c>
      <c r="E43" s="8" t="str">
        <f>IF(ISNA(VLOOKUP($B:$B,'GS Teams'!$A:$D,4,FALSE))," ",(VLOOKUP($B:$B,'GS Teams'!$A:$D,4,FALSE)))</f>
        <v>M</v>
      </c>
      <c r="F43" s="8" t="str">
        <f>IF(ISNA(VLOOKUP($B:$B,'GS Teams'!$A:$E,5,FALSE))," ",(VLOOKUP($B:$B,'GS Teams'!$A:$E,5,FALSE)))</f>
        <v>Calum Storey</v>
      </c>
      <c r="H43" s="15">
        <v>8.2986111111111108E-3</v>
      </c>
      <c r="I43" s="14" t="str">
        <f>IF(ISNA(VLOOKUP($B:$B,'GS Teams'!$A:$F,6,FALSE))," ",(VLOOKUP($B:$B,'GS Teams'!$A:$F,6,FALSE)))</f>
        <v>Martin Scott V</v>
      </c>
      <c r="K43" s="15">
        <f t="shared" si="2"/>
        <v>8.6226851851851881E-3</v>
      </c>
      <c r="L43" s="15">
        <v>1.6921296296296299E-2</v>
      </c>
      <c r="M43" s="10" t="str">
        <f>IF(ISNA(VLOOKUP($B:$B,'GS Teams'!$A:$G,7,FALSE))," ",(VLOOKUP($B:$B,'GS Teams'!$A:$G,7,FALSE)))</f>
        <v>Paul Knight V</v>
      </c>
      <c r="O43" s="15">
        <f t="shared" si="3"/>
        <v>8.7962962962962951E-3</v>
      </c>
      <c r="P43" s="15">
        <v>2.5717592592592594E-2</v>
      </c>
    </row>
    <row r="44" spans="1:16" ht="20.100000000000001" customHeight="1" x14ac:dyDescent="0.25">
      <c r="A44" s="1">
        <v>41</v>
      </c>
      <c r="B44" s="1">
        <v>54</v>
      </c>
      <c r="C44" s="8" t="str">
        <f>IF(ISNA(VLOOKUP($B:$B,'GS Teams'!$A:$D,2,FALSE))," ",(VLOOKUP($B:$B,'GS Teams'!$A:$D,2,FALSE)))</f>
        <v>Gateshead Harriers</v>
      </c>
      <c r="D44" s="9" t="str">
        <f>IF(ISNA(VLOOKUP($B:$B,'GS Teams'!$A:$D,3,FALSE))," ",(VLOOKUP($B:$B,'GS Teams'!$A:$D,3,FALSE)))</f>
        <v>A</v>
      </c>
      <c r="E44" s="8" t="str">
        <f>IF(ISNA(VLOOKUP($B:$B,'GS Teams'!$A:$D,4,FALSE))," ",(VLOOKUP($B:$B,'GS Teams'!$A:$D,4,FALSE)))</f>
        <v>F</v>
      </c>
      <c r="F44" s="8" t="str">
        <f>IF(ISNA(VLOOKUP($B:$B,'GS Teams'!$A:$E,5,FALSE))," ",(VLOOKUP($B:$B,'GS Teams'!$A:$E,5,FALSE)))</f>
        <v>Freda Summerfield V</v>
      </c>
      <c r="H44" s="15">
        <v>8.773148148148148E-3</v>
      </c>
      <c r="I44" s="14" t="str">
        <f>IF(ISNA(VLOOKUP($B:$B,'GS Teams'!$A:$F,6,FALSE))," ",(VLOOKUP($B:$B,'GS Teams'!$A:$F,6,FALSE)))</f>
        <v>Gillian Manfold</v>
      </c>
      <c r="K44" s="15">
        <f t="shared" si="2"/>
        <v>8.8310185185185193E-3</v>
      </c>
      <c r="L44" s="15">
        <v>1.7604166666666667E-2</v>
      </c>
      <c r="M44" s="10" t="str">
        <f>IF(ISNA(VLOOKUP($B:$B,'GS Teams'!$A:$G,7,FALSE))," ",(VLOOKUP($B:$B,'GS Teams'!$A:$G,7,FALSE)))</f>
        <v>Mary Ferrier</v>
      </c>
      <c r="O44" s="15">
        <f t="shared" si="3"/>
        <v>8.1249999999999968E-3</v>
      </c>
      <c r="P44" s="15">
        <v>2.5729166666666664E-2</v>
      </c>
    </row>
    <row r="45" spans="1:16" ht="20.100000000000001" customHeight="1" x14ac:dyDescent="0.25">
      <c r="A45" s="1">
        <v>42</v>
      </c>
      <c r="B45" s="1">
        <v>126</v>
      </c>
      <c r="C45" s="8" t="str">
        <f>IF(ISNA(VLOOKUP($B:$B,'GS Teams'!$A:$D,2,FALSE))," ",(VLOOKUP($B:$B,'GS Teams'!$A:$D,2,FALSE)))</f>
        <v>Tyne Bridge Harriers</v>
      </c>
      <c r="D45" s="9" t="str">
        <f>IF(ISNA(VLOOKUP($B:$B,'GS Teams'!$A:$D,3,FALSE))," ",(VLOOKUP($B:$B,'GS Teams'!$A:$D,3,FALSE)))</f>
        <v>F</v>
      </c>
      <c r="E45" s="8" t="str">
        <f>IF(ISNA(VLOOKUP($B:$B,'GS Teams'!$A:$D,4,FALSE))," ",(VLOOKUP($B:$B,'GS Teams'!$A:$D,4,FALSE)))</f>
        <v>M</v>
      </c>
      <c r="F45" s="8" t="str">
        <f>IF(ISNA(VLOOKUP($B:$B,'GS Teams'!$A:$E,5,FALSE))," ",(VLOOKUP($B:$B,'GS Teams'!$A:$E,5,FALSE)))</f>
        <v>Arnaud Albertini</v>
      </c>
      <c r="H45" s="15">
        <v>8.5300925925925926E-3</v>
      </c>
      <c r="I45" s="14" t="str">
        <f>IF(ISNA(VLOOKUP($B:$B,'GS Teams'!$A:$F,6,FALSE))," ",(VLOOKUP($B:$B,'GS Teams'!$A:$F,6,FALSE)))</f>
        <v>Alex Lockwood V</v>
      </c>
      <c r="K45" s="15">
        <f t="shared" si="2"/>
        <v>8.7962962962962951E-3</v>
      </c>
      <c r="L45" s="15">
        <v>1.7326388888888888E-2</v>
      </c>
      <c r="M45" s="10" t="str">
        <f>IF(ISNA(VLOOKUP($B:$B,'GS Teams'!$A:$G,7,FALSE))," ",(VLOOKUP($B:$B,'GS Teams'!$A:$G,7,FALSE)))</f>
        <v>Nick Pearson</v>
      </c>
      <c r="O45" s="15">
        <f t="shared" si="3"/>
        <v>8.6226851851851846E-3</v>
      </c>
      <c r="P45" s="15">
        <v>2.5949074074074072E-2</v>
      </c>
    </row>
    <row r="46" spans="1:16" ht="20.100000000000001" customHeight="1" x14ac:dyDescent="0.25">
      <c r="A46" s="1">
        <v>43</v>
      </c>
      <c r="B46" s="1">
        <v>26</v>
      </c>
      <c r="C46" s="8" t="str">
        <f>IF(ISNA(VLOOKUP($B:$B,'GS Teams'!$A:$D,2,FALSE))," ",(VLOOKUP($B:$B,'GS Teams'!$A:$D,2,FALSE)))</f>
        <v>Claremont Road Runners</v>
      </c>
      <c r="D46" s="9" t="str">
        <f>IF(ISNA(VLOOKUP($B:$B,'GS Teams'!$A:$D,3,FALSE))," ",(VLOOKUP($B:$B,'GS Teams'!$A:$D,3,FALSE)))</f>
        <v>A</v>
      </c>
      <c r="E46" s="8" t="str">
        <f>IF(ISNA(VLOOKUP($B:$B,'GS Teams'!$A:$D,4,FALSE))," ",(VLOOKUP($B:$B,'GS Teams'!$A:$D,4,FALSE)))</f>
        <v>M</v>
      </c>
      <c r="F46" s="8" t="str">
        <f>IF(ISNA(VLOOKUP($B:$B,'GS Teams'!$A:$E,5,FALSE))," ",(VLOOKUP($B:$B,'GS Teams'!$A:$E,5,FALSE)))</f>
        <v>Sumanth Nayak</v>
      </c>
      <c r="H46" s="15">
        <v>8.819444444444444E-3</v>
      </c>
      <c r="I46" s="14" t="str">
        <f>IF(ISNA(VLOOKUP($B:$B,'GS Teams'!$A:$F,6,FALSE))," ",(VLOOKUP($B:$B,'GS Teams'!$A:$F,6,FALSE)))</f>
        <v>Roberto Marzo</v>
      </c>
      <c r="K46" s="15">
        <f t="shared" si="2"/>
        <v>8.4259259259259253E-3</v>
      </c>
      <c r="L46" s="15">
        <v>1.7245370370370369E-2</v>
      </c>
      <c r="M46" s="10" t="str">
        <f>IF(ISNA(VLOOKUP($B:$B,'GS Teams'!$A:$G,7,FALSE))," ",(VLOOKUP($B:$B,'GS Teams'!$A:$G,7,FALSE)))</f>
        <v>Tom Tinsley V</v>
      </c>
      <c r="O46" s="15">
        <f t="shared" si="3"/>
        <v>8.8888888888888906E-3</v>
      </c>
      <c r="P46" s="15">
        <v>2.613425925925926E-2</v>
      </c>
    </row>
    <row r="47" spans="1:16" ht="20.100000000000001" customHeight="1" x14ac:dyDescent="0.25">
      <c r="A47" s="1">
        <v>44</v>
      </c>
      <c r="B47" s="1">
        <v>90</v>
      </c>
      <c r="C47" s="8" t="str">
        <f>IF(ISNA(VLOOKUP($B:$B,'GS Teams'!$A:$D,2,FALSE))," ",(VLOOKUP($B:$B,'GS Teams'!$A:$D,2,FALSE)))</f>
        <v>Jesmond Joggers</v>
      </c>
      <c r="D47" s="9" t="str">
        <f>IF(ISNA(VLOOKUP($B:$B,'GS Teams'!$A:$D,3,FALSE))," ",(VLOOKUP($B:$B,'GS Teams'!$A:$D,3,FALSE)))</f>
        <v>B</v>
      </c>
      <c r="E47" s="8" t="str">
        <f>IF(ISNA(VLOOKUP($B:$B,'GS Teams'!$A:$D,4,FALSE))," ",(VLOOKUP($B:$B,'GS Teams'!$A:$D,4,FALSE)))</f>
        <v>M</v>
      </c>
      <c r="F47" s="8" t="str">
        <f>IF(ISNA(VLOOKUP($B:$B,'GS Teams'!$A:$E,5,FALSE))," ",(VLOOKUP($B:$B,'GS Teams'!$A:$E,5,FALSE)))</f>
        <v>Angus Miller</v>
      </c>
      <c r="H47" s="15">
        <v>8.518518518518519E-3</v>
      </c>
      <c r="I47" s="14" t="str">
        <f>IF(ISNA(VLOOKUP($B:$B,'GS Teams'!$A:$F,6,FALSE))," ",(VLOOKUP($B:$B,'GS Teams'!$A:$F,6,FALSE)))</f>
        <v>Ian Murphy</v>
      </c>
      <c r="K47" s="15">
        <f t="shared" si="2"/>
        <v>8.9004629629629607E-3</v>
      </c>
      <c r="L47" s="15">
        <v>1.741898148148148E-2</v>
      </c>
      <c r="M47" s="10" t="str">
        <f>IF(ISNA(VLOOKUP($B:$B,'GS Teams'!$A:$G,7,FALSE))," ",(VLOOKUP($B:$B,'GS Teams'!$A:$G,7,FALSE)))</f>
        <v>Phil Haslam V</v>
      </c>
      <c r="O47" s="15">
        <f t="shared" si="3"/>
        <v>8.7268518518518502E-3</v>
      </c>
      <c r="P47" s="15">
        <v>2.614583333333333E-2</v>
      </c>
    </row>
    <row r="48" spans="1:16" ht="20.100000000000001" customHeight="1" x14ac:dyDescent="0.25">
      <c r="A48" s="1">
        <v>45</v>
      </c>
      <c r="B48" s="1">
        <v>65</v>
      </c>
      <c r="C48" s="8" t="str">
        <f>IF(ISNA(VLOOKUP($B:$B,'GS Teams'!$A:$D,2,FALSE))," ",(VLOOKUP($B:$B,'GS Teams'!$A:$D,2,FALSE)))</f>
        <v>Gosforth Harriers</v>
      </c>
      <c r="D48" s="9" t="str">
        <f>IF(ISNA(VLOOKUP($B:$B,'GS Teams'!$A:$D,3,FALSE))," ",(VLOOKUP($B:$B,'GS Teams'!$A:$D,3,FALSE)))</f>
        <v>D</v>
      </c>
      <c r="E48" s="8" t="str">
        <f>IF(ISNA(VLOOKUP($B:$B,'GS Teams'!$A:$D,4,FALSE))," ",(VLOOKUP($B:$B,'GS Teams'!$A:$D,4,FALSE)))</f>
        <v>M</v>
      </c>
      <c r="F48" s="8" t="str">
        <f>IF(ISNA(VLOOKUP($B:$B,'GS Teams'!$A:$E,5,FALSE))," ",(VLOOKUP($B:$B,'GS Teams'!$A:$E,5,FALSE)))</f>
        <v>Kevin Thomas V</v>
      </c>
      <c r="H48" s="15">
        <v>8.8773148148148153E-3</v>
      </c>
      <c r="I48" s="14" t="str">
        <f>IF(ISNA(VLOOKUP($B:$B,'GS Teams'!$A:$F,6,FALSE))," ",(VLOOKUP($B:$B,'GS Teams'!$A:$F,6,FALSE)))</f>
        <v>Steve Bond V</v>
      </c>
      <c r="K48" s="15">
        <f t="shared" si="2"/>
        <v>8.6689814814814806E-3</v>
      </c>
      <c r="L48" s="15">
        <v>1.7546296296296296E-2</v>
      </c>
      <c r="M48" s="10" t="str">
        <f>IF(ISNA(VLOOKUP($B:$B,'GS Teams'!$A:$G,7,FALSE))," ",(VLOOKUP($B:$B,'GS Teams'!$A:$G,7,FALSE)))</f>
        <v>Richard McQuade V</v>
      </c>
      <c r="O48" s="15">
        <f t="shared" si="3"/>
        <v>8.8194444444444457E-3</v>
      </c>
      <c r="P48" s="15">
        <v>2.6365740740740742E-2</v>
      </c>
    </row>
    <row r="49" spans="1:16" ht="20.100000000000001" customHeight="1" x14ac:dyDescent="0.25">
      <c r="A49" s="1">
        <v>46</v>
      </c>
      <c r="B49" s="1">
        <v>66</v>
      </c>
      <c r="C49" s="8" t="str">
        <f>IF(ISNA(VLOOKUP($B:$B,'GS Teams'!$A:$D,2,FALSE))," ",(VLOOKUP($B:$B,'GS Teams'!$A:$D,2,FALSE)))</f>
        <v>Gosforth Harriers</v>
      </c>
      <c r="D49" s="9" t="str">
        <f>IF(ISNA(VLOOKUP($B:$B,'GS Teams'!$A:$D,3,FALSE))," ",(VLOOKUP($B:$B,'GS Teams'!$A:$D,3,FALSE)))</f>
        <v>A</v>
      </c>
      <c r="E49" s="8" t="str">
        <f>IF(ISNA(VLOOKUP($B:$B,'GS Teams'!$A:$D,4,FALSE))," ",(VLOOKUP($B:$B,'GS Teams'!$A:$D,4,FALSE)))</f>
        <v>F</v>
      </c>
      <c r="F49" s="8" t="str">
        <f>IF(ISNA(VLOOKUP($B:$B,'GS Teams'!$A:$E,5,FALSE))," ",(VLOOKUP($B:$B,'GS Teams'!$A:$E,5,FALSE)))</f>
        <v>Beth Larby</v>
      </c>
      <c r="H49" s="15">
        <v>8.8425925925925911E-3</v>
      </c>
      <c r="I49" s="14" t="str">
        <f>IF(ISNA(VLOOKUP($B:$B,'GS Teams'!$A:$F,6,FALSE))," ",(VLOOKUP($B:$B,'GS Teams'!$A:$F,6,FALSE)))</f>
        <v>Oliva Hanlon</v>
      </c>
      <c r="K49" s="15">
        <f t="shared" si="2"/>
        <v>8.8773148148148153E-3</v>
      </c>
      <c r="L49" s="15">
        <v>1.7719907407407406E-2</v>
      </c>
      <c r="M49" s="10" t="str">
        <f>IF(ISNA(VLOOKUP($B:$B,'GS Teams'!$A:$G,7,FALSE))," ",(VLOOKUP($B:$B,'GS Teams'!$A:$G,7,FALSE)))</f>
        <v>Ruth Oldham V</v>
      </c>
      <c r="O49" s="15">
        <f t="shared" si="3"/>
        <v>8.7384259259259273E-3</v>
      </c>
      <c r="P49" s="15">
        <v>2.6458333333333334E-2</v>
      </c>
    </row>
    <row r="50" spans="1:16" ht="20.100000000000001" customHeight="1" x14ac:dyDescent="0.25">
      <c r="A50" s="1">
        <v>47</v>
      </c>
      <c r="B50" s="1">
        <v>55</v>
      </c>
      <c r="C50" s="8" t="str">
        <f>IF(ISNA(VLOOKUP($B:$B,'GS Teams'!$A:$D,2,FALSE))," ",(VLOOKUP($B:$B,'GS Teams'!$A:$D,2,FALSE)))</f>
        <v>Gateshead Harriers</v>
      </c>
      <c r="D50" s="9" t="str">
        <f>IF(ISNA(VLOOKUP($B:$B,'GS Teams'!$A:$D,3,FALSE))," ",(VLOOKUP($B:$B,'GS Teams'!$A:$D,3,FALSE)))</f>
        <v>B</v>
      </c>
      <c r="E50" s="8" t="str">
        <f>IF(ISNA(VLOOKUP($B:$B,'GS Teams'!$A:$D,4,FALSE))," ",(VLOOKUP($B:$B,'GS Teams'!$A:$D,4,FALSE)))</f>
        <v>F</v>
      </c>
      <c r="F50" s="8" t="str">
        <f>IF(ISNA(VLOOKUP($B:$B,'GS Teams'!$A:$E,5,FALSE))," ",(VLOOKUP($B:$B,'GS Teams'!$A:$E,5,FALSE)))</f>
        <v>Sarah Hill</v>
      </c>
      <c r="H50" s="15">
        <v>8.5995370370370357E-3</v>
      </c>
      <c r="I50" s="14" t="str">
        <f>IF(ISNA(VLOOKUP($B:$B,'GS Teams'!$A:$F,6,FALSE))," ",(VLOOKUP($B:$B,'GS Teams'!$A:$F,6,FALSE)))</f>
        <v>Jane Giles V</v>
      </c>
      <c r="K50" s="15">
        <f t="shared" si="2"/>
        <v>9.3634259259259261E-3</v>
      </c>
      <c r="L50" s="15">
        <v>1.7962962962962962E-2</v>
      </c>
      <c r="M50" s="10" t="str">
        <f>IF(ISNA(VLOOKUP($B:$B,'GS Teams'!$A:$G,7,FALSE))," ",(VLOOKUP($B:$B,'GS Teams'!$A:$G,7,FALSE)))</f>
        <v>Sophie Whickham</v>
      </c>
      <c r="O50" s="15">
        <f t="shared" si="3"/>
        <v>8.5995370370370375E-3</v>
      </c>
      <c r="P50" s="15">
        <v>2.6562499999999999E-2</v>
      </c>
    </row>
    <row r="51" spans="1:16" ht="20.100000000000001" customHeight="1" x14ac:dyDescent="0.25">
      <c r="A51" s="1">
        <v>48</v>
      </c>
      <c r="B51" s="1">
        <v>10</v>
      </c>
      <c r="C51" s="8" t="str">
        <f>IF(ISNA(VLOOKUP($B:$B,'GS Teams'!$A:$D,2,FALSE))," ",(VLOOKUP($B:$B,'GS Teams'!$A:$D,2,FALSE)))</f>
        <v>Ashington Hirst</v>
      </c>
      <c r="D51" s="9" t="str">
        <f>IF(ISNA(VLOOKUP($B:$B,'GS Teams'!$A:$D,3,FALSE))," ",(VLOOKUP($B:$B,'GS Teams'!$A:$D,3,FALSE)))</f>
        <v>A</v>
      </c>
      <c r="E51" s="8" t="str">
        <f>IF(ISNA(VLOOKUP($B:$B,'GS Teams'!$A:$D,4,FALSE))," ",(VLOOKUP($B:$B,'GS Teams'!$A:$D,4,FALSE)))</f>
        <v>M</v>
      </c>
      <c r="F51" s="8" t="str">
        <f>IF(ISNA(VLOOKUP($B:$B,'GS Teams'!$A:$E,5,FALSE))," ",(VLOOKUP($B:$B,'GS Teams'!$A:$E,5,FALSE)))</f>
        <v>Chris Snowball</v>
      </c>
      <c r="H51" s="15">
        <v>8.4143518518518517E-3</v>
      </c>
      <c r="I51" s="14" t="str">
        <f>IF(ISNA(VLOOKUP($B:$B,'GS Teams'!$A:$F,6,FALSE))," ",(VLOOKUP($B:$B,'GS Teams'!$A:$F,6,FALSE)))</f>
        <v>Tony Dunn V</v>
      </c>
      <c r="K51" s="15">
        <f t="shared" si="2"/>
        <v>9.1550925925925949E-3</v>
      </c>
      <c r="L51" s="15">
        <v>1.7569444444444447E-2</v>
      </c>
      <c r="M51" s="10" t="str">
        <f>IF(ISNA(VLOOKUP($B:$B,'GS Teams'!$A:$G,7,FALSE))," ",(VLOOKUP($B:$B,'GS Teams'!$A:$G,7,FALSE)))</f>
        <v>Andrew Flatman V</v>
      </c>
      <c r="O51" s="15">
        <f t="shared" si="3"/>
        <v>9.1319444444444425E-3</v>
      </c>
      <c r="P51" s="15">
        <v>2.6701388888888889E-2</v>
      </c>
    </row>
    <row r="52" spans="1:16" ht="20.100000000000001" customHeight="1" x14ac:dyDescent="0.25">
      <c r="A52" s="1">
        <v>49</v>
      </c>
      <c r="B52" s="1">
        <v>50</v>
      </c>
      <c r="C52" s="8" t="str">
        <f>IF(ISNA(VLOOKUP($B:$B,'GS Teams'!$A:$D,2,FALSE))," ",(VLOOKUP($B:$B,'GS Teams'!$A:$D,2,FALSE)))</f>
        <v>Gateshead Harriers</v>
      </c>
      <c r="D52" s="9" t="str">
        <f>IF(ISNA(VLOOKUP($B:$B,'GS Teams'!$A:$D,3,FALSE))," ",(VLOOKUP($B:$B,'GS Teams'!$A:$D,3,FALSE)))</f>
        <v>C</v>
      </c>
      <c r="E52" s="8" t="str">
        <f>IF(ISNA(VLOOKUP($B:$B,'GS Teams'!$A:$D,4,FALSE))," ",(VLOOKUP($B:$B,'GS Teams'!$A:$D,4,FALSE)))</f>
        <v>M</v>
      </c>
      <c r="F52" s="8" t="str">
        <f>IF(ISNA(VLOOKUP($B:$B,'GS Teams'!$A:$E,5,FALSE))," ",(VLOOKUP($B:$B,'GS Teams'!$A:$E,5,FALSE)))</f>
        <v>P Andrews</v>
      </c>
      <c r="H52" s="15">
        <v>8.113425925925925E-3</v>
      </c>
      <c r="I52" s="14" t="str">
        <f>IF(ISNA(VLOOKUP($B:$B,'GS Teams'!$A:$F,6,FALSE))," ",(VLOOKUP($B:$B,'GS Teams'!$A:$F,6,FALSE)))</f>
        <v>S Grag V</v>
      </c>
      <c r="K52" s="15">
        <f t="shared" si="2"/>
        <v>8.4374999999999988E-3</v>
      </c>
      <c r="L52" s="15">
        <v>1.6550925925925924E-2</v>
      </c>
      <c r="M52" s="10" t="str">
        <f>IF(ISNA(VLOOKUP($B:$B,'GS Teams'!$A:$G,7,FALSE))," ",(VLOOKUP($B:$B,'GS Teams'!$A:$G,7,FALSE)))</f>
        <v>R Stobbs V</v>
      </c>
      <c r="O52" s="15">
        <f t="shared" si="3"/>
        <v>1.0254629629629631E-2</v>
      </c>
      <c r="P52" s="15">
        <v>2.6805555555555555E-2</v>
      </c>
    </row>
    <row r="53" spans="1:16" ht="20.100000000000001" customHeight="1" x14ac:dyDescent="0.25">
      <c r="A53" s="1">
        <v>50</v>
      </c>
      <c r="B53" s="1">
        <v>4</v>
      </c>
      <c r="C53" s="8" t="str">
        <f>IF(ISNA(VLOOKUP($B:$B,'GS Teams'!$A:$D,2,FALSE))," ",(VLOOKUP($B:$B,'GS Teams'!$A:$D,2,FALSE)))</f>
        <v>Alnwick Harriers</v>
      </c>
      <c r="D53" s="9" t="str">
        <f>IF(ISNA(VLOOKUP($B:$B,'GS Teams'!$A:$D,3,FALSE))," ",(VLOOKUP($B:$B,'GS Teams'!$A:$D,3,FALSE)))</f>
        <v>D</v>
      </c>
      <c r="E53" s="8" t="str">
        <f>IF(ISNA(VLOOKUP($B:$B,'GS Teams'!$A:$D,4,FALSE))," ",(VLOOKUP($B:$B,'GS Teams'!$A:$D,4,FALSE)))</f>
        <v>M</v>
      </c>
      <c r="F53" s="8" t="str">
        <f>IF(ISNA(VLOOKUP($B:$B,'GS Teams'!$A:$E,5,FALSE))," ",(VLOOKUP($B:$B,'GS Teams'!$A:$E,5,FALSE)))</f>
        <v>Jon Duffy V</v>
      </c>
      <c r="H53" s="15">
        <v>8.9004629629629625E-3</v>
      </c>
      <c r="I53" s="14" t="str">
        <f>IF(ISNA(VLOOKUP($B:$B,'GS Teams'!$A:$F,6,FALSE))," ",(VLOOKUP($B:$B,'GS Teams'!$A:$F,6,FALSE)))</f>
        <v>Mark Doctor V</v>
      </c>
      <c r="K53" s="15">
        <f t="shared" si="2"/>
        <v>9.0277777777777787E-3</v>
      </c>
      <c r="L53" s="15">
        <v>1.7928240740740741E-2</v>
      </c>
      <c r="M53" s="10" t="str">
        <f>IF(ISNA(VLOOKUP($B:$B,'GS Teams'!$A:$G,7,FALSE))," ",(VLOOKUP($B:$B,'GS Teams'!$A:$G,7,FALSE)))</f>
        <v>Gary Cowell V</v>
      </c>
      <c r="O53" s="15">
        <f t="shared" si="3"/>
        <v>8.9930555555555527E-3</v>
      </c>
      <c r="P53" s="15">
        <v>2.6921296296296294E-2</v>
      </c>
    </row>
    <row r="54" spans="1:16" ht="20.100000000000001" customHeight="1" x14ac:dyDescent="0.25">
      <c r="A54" s="1">
        <v>51</v>
      </c>
      <c r="B54" s="1">
        <v>39</v>
      </c>
      <c r="C54" s="8" t="str">
        <f>IF(ISNA(VLOOKUP($B:$B,'GS Teams'!$A:$D,2,FALSE))," ",(VLOOKUP($B:$B,'GS Teams'!$A:$D,2,FALSE)))</f>
        <v>Elswick Harriers</v>
      </c>
      <c r="D54" s="9" t="str">
        <f>IF(ISNA(VLOOKUP($B:$B,'GS Teams'!$A:$D,3,FALSE))," ",(VLOOKUP($B:$B,'GS Teams'!$A:$D,3,FALSE)))</f>
        <v>E</v>
      </c>
      <c r="E54" s="8" t="str">
        <f>IF(ISNA(VLOOKUP($B:$B,'GS Teams'!$A:$D,4,FALSE))," ",(VLOOKUP($B:$B,'GS Teams'!$A:$D,4,FALSE)))</f>
        <v>M</v>
      </c>
      <c r="F54" s="8" t="str">
        <f>IF(ISNA(VLOOKUP($B:$B,'GS Teams'!$A:$E,5,FALSE))," ",(VLOOKUP($B:$B,'GS Teams'!$A:$E,5,FALSE)))</f>
        <v>David Armstrong V</v>
      </c>
      <c r="H54" s="15">
        <v>8.5532407407407415E-3</v>
      </c>
      <c r="I54" s="14" t="str">
        <f>IF(ISNA(VLOOKUP($B:$B,'GS Teams'!$A:$F,6,FALSE))," ",(VLOOKUP($B:$B,'GS Teams'!$A:$F,6,FALSE)))</f>
        <v>Daniel Nettle V</v>
      </c>
      <c r="K54" s="15">
        <f t="shared" si="2"/>
        <v>9.2476851851851834E-3</v>
      </c>
      <c r="L54" s="15">
        <v>1.7800925925925925E-2</v>
      </c>
      <c r="M54" s="10" t="str">
        <f>IF(ISNA(VLOOKUP($B:$B,'GS Teams'!$A:$G,7,FALSE))," ",(VLOOKUP($B:$B,'GS Teams'!$A:$G,7,FALSE)))</f>
        <v>Micky Shore</v>
      </c>
      <c r="O54" s="15">
        <f t="shared" si="3"/>
        <v>9.1550925925925966E-3</v>
      </c>
      <c r="P54" s="15">
        <v>2.6956018518518522E-2</v>
      </c>
    </row>
    <row r="55" spans="1:16" ht="20.100000000000001" customHeight="1" x14ac:dyDescent="0.25">
      <c r="A55" s="1">
        <v>52</v>
      </c>
      <c r="B55" s="1">
        <v>91</v>
      </c>
      <c r="C55" s="8" t="str">
        <f>IF(ISNA(VLOOKUP($B:$B,'GS Teams'!$A:$D,2,FALSE))," ",(VLOOKUP($B:$B,'GS Teams'!$A:$D,2,FALSE)))</f>
        <v>Jesmond Joggers</v>
      </c>
      <c r="D55" s="9" t="str">
        <f>IF(ISNA(VLOOKUP($B:$B,'GS Teams'!$A:$D,3,FALSE))," ",(VLOOKUP($B:$B,'GS Teams'!$A:$D,3,FALSE)))</f>
        <v>C</v>
      </c>
      <c r="E55" s="8" t="str">
        <f>IF(ISNA(VLOOKUP($B:$B,'GS Teams'!$A:$D,4,FALSE))," ",(VLOOKUP($B:$B,'GS Teams'!$A:$D,4,FALSE)))</f>
        <v>M</v>
      </c>
      <c r="F55" s="8" t="str">
        <f>IF(ISNA(VLOOKUP($B:$B,'GS Teams'!$A:$E,5,FALSE))," ",(VLOOKUP($B:$B,'GS Teams'!$A:$E,5,FALSE)))</f>
        <v>Alex Ramshaw</v>
      </c>
      <c r="H55" s="15">
        <v>8.9120370370370378E-3</v>
      </c>
      <c r="I55" s="14" t="str">
        <f>IF(ISNA(VLOOKUP($B:$B,'GS Teams'!$A:$F,6,FALSE))," ",(VLOOKUP($B:$B,'GS Teams'!$A:$F,6,FALSE)))</f>
        <v>Greg Stamp</v>
      </c>
      <c r="K55" s="15">
        <f t="shared" si="2"/>
        <v>8.4722222222222247E-3</v>
      </c>
      <c r="L55" s="15">
        <v>1.7384259259259262E-2</v>
      </c>
      <c r="M55" s="10" t="str">
        <f>IF(ISNA(VLOOKUP($B:$B,'GS Teams'!$A:$G,7,FALSE))," ",(VLOOKUP($B:$B,'GS Teams'!$A:$G,7,FALSE)))</f>
        <v>Ian McDonald V</v>
      </c>
      <c r="O55" s="15">
        <f t="shared" si="3"/>
        <v>9.6180555555555498E-3</v>
      </c>
      <c r="P55" s="15">
        <v>2.7002314814814812E-2</v>
      </c>
    </row>
    <row r="56" spans="1:16" ht="20.100000000000001" customHeight="1" x14ac:dyDescent="0.25">
      <c r="A56" s="1">
        <v>53</v>
      </c>
      <c r="B56" s="1">
        <v>82</v>
      </c>
      <c r="C56" s="8" t="str">
        <f>IF(ISNA(VLOOKUP($B:$B,'GS Teams'!$A:$D,2,FALSE))," ",(VLOOKUP($B:$B,'GS Teams'!$A:$D,2,FALSE)))</f>
        <v>Heaton Harriers</v>
      </c>
      <c r="D56" s="9" t="str">
        <f>IF(ISNA(VLOOKUP($B:$B,'GS Teams'!$A:$D,3,FALSE))," ",(VLOOKUP($B:$B,'GS Teams'!$A:$D,3,FALSE)))</f>
        <v>A</v>
      </c>
      <c r="E56" s="8" t="str">
        <f>IF(ISNA(VLOOKUP($B:$B,'GS Teams'!$A:$D,4,FALSE))," ",(VLOOKUP($B:$B,'GS Teams'!$A:$D,4,FALSE)))</f>
        <v>F</v>
      </c>
      <c r="F56" s="8" t="str">
        <f>IF(ISNA(VLOOKUP($B:$B,'GS Teams'!$A:$E,5,FALSE))," ",(VLOOKUP($B:$B,'GS Teams'!$A:$E,5,FALSE)))</f>
        <v>Rachel Barnes</v>
      </c>
      <c r="H56" s="15">
        <v>8.3564814814814804E-3</v>
      </c>
      <c r="I56" s="14" t="str">
        <f>IF(ISNA(VLOOKUP($B:$B,'GS Teams'!$A:$F,6,FALSE))," ",(VLOOKUP($B:$B,'GS Teams'!$A:$F,6,FALSE)))</f>
        <v>Louise Johnson V</v>
      </c>
      <c r="K56" s="15">
        <f t="shared" si="2"/>
        <v>9.3518518518518525E-3</v>
      </c>
      <c r="L56" s="15">
        <v>1.7708333333333333E-2</v>
      </c>
      <c r="M56" s="10" t="str">
        <f>IF(ISNA(VLOOKUP($B:$B,'GS Teams'!$A:$G,7,FALSE))," ",(VLOOKUP($B:$B,'GS Teams'!$A:$G,7,FALSE)))</f>
        <v>Stefanie Irvine</v>
      </c>
      <c r="O56" s="15">
        <f t="shared" si="3"/>
        <v>9.3634259259259243E-3</v>
      </c>
      <c r="P56" s="15">
        <v>2.7071759259259257E-2</v>
      </c>
    </row>
    <row r="57" spans="1:16" ht="20.100000000000001" customHeight="1" x14ac:dyDescent="0.25">
      <c r="A57" s="1">
        <v>54</v>
      </c>
      <c r="B57" s="1">
        <v>6</v>
      </c>
      <c r="C57" s="8" t="str">
        <f>IF(ISNA(VLOOKUP($B:$B,'GS Teams'!$A:$D,2,FALSE))," ",(VLOOKUP($B:$B,'GS Teams'!$A:$D,2,FALSE)))</f>
        <v>Alnwick Harriers</v>
      </c>
      <c r="D57" s="9" t="str">
        <f>IF(ISNA(VLOOKUP($B:$B,'GS Teams'!$A:$D,3,FALSE))," ",(VLOOKUP($B:$B,'GS Teams'!$A:$D,3,FALSE)))</f>
        <v>A</v>
      </c>
      <c r="E57" s="8" t="str">
        <f>IF(ISNA(VLOOKUP($B:$B,'GS Teams'!$A:$D,4,FALSE))," ",(VLOOKUP($B:$B,'GS Teams'!$A:$D,4,FALSE)))</f>
        <v>F</v>
      </c>
      <c r="F57" s="8" t="str">
        <f>IF(ISNA(VLOOKUP($B:$B,'GS Teams'!$A:$E,5,FALSE))," ",(VLOOKUP($B:$B,'GS Teams'!$A:$E,5,FALSE)))</f>
        <v>Diana Weightman V</v>
      </c>
      <c r="H57" s="15">
        <v>9.5486111111111101E-3</v>
      </c>
      <c r="I57" s="14" t="str">
        <f>IF(ISNA(VLOOKUP($B:$B,'GS Teams'!$A:$F,6,FALSE))," ",(VLOOKUP($B:$B,'GS Teams'!$A:$F,6,FALSE)))</f>
        <v>Kim Redpath</v>
      </c>
      <c r="K57" s="15">
        <f t="shared" si="2"/>
        <v>9.3634259259259261E-3</v>
      </c>
      <c r="L57" s="15">
        <v>1.8912037037037036E-2</v>
      </c>
      <c r="M57" s="10" t="str">
        <f>IF(ISNA(VLOOKUP($B:$B,'GS Teams'!$A:$G,7,FALSE))," ",(VLOOKUP($B:$B,'GS Teams'!$A:$G,7,FALSE)))</f>
        <v>Ella Brown V</v>
      </c>
      <c r="O57" s="15">
        <f t="shared" si="3"/>
        <v>8.171296296296298E-3</v>
      </c>
      <c r="P57" s="15">
        <v>2.7083333333333334E-2</v>
      </c>
    </row>
    <row r="58" spans="1:16" ht="20.100000000000001" customHeight="1" x14ac:dyDescent="0.25">
      <c r="A58" s="1">
        <v>55</v>
      </c>
      <c r="B58" s="1">
        <v>20</v>
      </c>
      <c r="C58" s="8" t="str">
        <f>IF(ISNA(VLOOKUP($B:$B,'GS Teams'!$A:$D,2,FALSE))," ",(VLOOKUP($B:$B,'GS Teams'!$A:$D,2,FALSE)))</f>
        <v>Blyth RC</v>
      </c>
      <c r="D58" s="9" t="str">
        <f>IF(ISNA(VLOOKUP($B:$B,'GS Teams'!$A:$D,3,FALSE))," ",(VLOOKUP($B:$B,'GS Teams'!$A:$D,3,FALSE)))</f>
        <v>C</v>
      </c>
      <c r="E58" s="8" t="str">
        <f>IF(ISNA(VLOOKUP($B:$B,'GS Teams'!$A:$D,4,FALSE))," ",(VLOOKUP($B:$B,'GS Teams'!$A:$D,4,FALSE)))</f>
        <v>M</v>
      </c>
      <c r="F58" s="8" t="str">
        <f>IF(ISNA(VLOOKUP($B:$B,'GS Teams'!$A:$E,5,FALSE))," ",(VLOOKUP($B:$B,'GS Teams'!$A:$E,5,FALSE)))</f>
        <v>Craig Harmon</v>
      </c>
      <c r="H58" s="15">
        <v>9.2939814814814812E-3</v>
      </c>
      <c r="I58" s="14" t="str">
        <f>IF(ISNA(VLOOKUP($B:$B,'GS Teams'!$A:$F,6,FALSE))," ",(VLOOKUP($B:$B,'GS Teams'!$A:$F,6,FALSE)))</f>
        <v>Dave Roberts V</v>
      </c>
      <c r="K58" s="15">
        <f t="shared" si="2"/>
        <v>9.1319444444444443E-3</v>
      </c>
      <c r="L58" s="15">
        <v>1.8425925925925925E-2</v>
      </c>
      <c r="M58" s="10" t="str">
        <f>IF(ISNA(VLOOKUP($B:$B,'GS Teams'!$A:$G,7,FALSE))," ",(VLOOKUP($B:$B,'GS Teams'!$A:$G,7,FALSE)))</f>
        <v>Mark Cooper</v>
      </c>
      <c r="O58" s="15">
        <f t="shared" si="3"/>
        <v>8.7268518518518537E-3</v>
      </c>
      <c r="P58" s="15">
        <v>2.7152777777777779E-2</v>
      </c>
    </row>
    <row r="59" spans="1:16" ht="20.100000000000001" customHeight="1" x14ac:dyDescent="0.25">
      <c r="A59" s="1">
        <v>56</v>
      </c>
      <c r="B59" s="1">
        <v>130</v>
      </c>
      <c r="C59" s="8" t="str">
        <f>IF(ISNA(VLOOKUP($B:$B,'GS Teams'!$A:$D,2,FALSE))," ",(VLOOKUP($B:$B,'GS Teams'!$A:$D,2,FALSE)))</f>
        <v>Tyne Bridge Harriers</v>
      </c>
      <c r="D59" s="9" t="str">
        <f>IF(ISNA(VLOOKUP($B:$B,'GS Teams'!$A:$D,3,FALSE))," ",(VLOOKUP($B:$B,'GS Teams'!$A:$D,3,FALSE)))</f>
        <v>B</v>
      </c>
      <c r="E59" s="8" t="str">
        <f>IF(ISNA(VLOOKUP($B:$B,'GS Teams'!$A:$D,4,FALSE))," ",(VLOOKUP($B:$B,'GS Teams'!$A:$D,4,FALSE)))</f>
        <v>F</v>
      </c>
      <c r="F59" s="8" t="str">
        <f>IF(ISNA(VLOOKUP($B:$B,'GS Teams'!$A:$E,5,FALSE))," ",(VLOOKUP($B:$B,'GS Teams'!$A:$E,5,FALSE)))</f>
        <v>Lyndsay Thompson</v>
      </c>
      <c r="H59" s="15">
        <v>9.1435185185185178E-3</v>
      </c>
      <c r="I59" s="14" t="str">
        <f>IF(ISNA(VLOOKUP($B:$B,'GS Teams'!$A:$F,6,FALSE))," ",(VLOOKUP($B:$B,'GS Teams'!$A:$F,6,FALSE)))</f>
        <v>Natalie Bennett</v>
      </c>
      <c r="K59" s="15">
        <f t="shared" si="2"/>
        <v>9.2361111111111099E-3</v>
      </c>
      <c r="L59" s="15">
        <v>1.8379629629629628E-2</v>
      </c>
      <c r="M59" s="10" t="str">
        <f>IF(ISNA(VLOOKUP($B:$B,'GS Teams'!$A:$G,7,FALSE))," ",(VLOOKUP($B:$B,'GS Teams'!$A:$G,7,FALSE)))</f>
        <v>Louise Lennox V</v>
      </c>
      <c r="O59" s="15">
        <f t="shared" si="3"/>
        <v>8.877314814814817E-3</v>
      </c>
      <c r="P59" s="15">
        <v>2.7256944444444445E-2</v>
      </c>
    </row>
    <row r="60" spans="1:16" ht="20.100000000000001" customHeight="1" x14ac:dyDescent="0.25">
      <c r="A60" s="1">
        <v>57</v>
      </c>
      <c r="B60" s="1">
        <v>114</v>
      </c>
      <c r="C60" s="8" t="str">
        <f>IF(ISNA(VLOOKUP($B:$B,'GS Teams'!$A:$D,2,FALSE))," ",(VLOOKUP($B:$B,'GS Teams'!$A:$D,2,FALSE)))</f>
        <v>Sunderland Strollers</v>
      </c>
      <c r="D60" s="9" t="str">
        <f>IF(ISNA(VLOOKUP($B:$B,'GS Teams'!$A:$D,3,FALSE))," ",(VLOOKUP($B:$B,'GS Teams'!$A:$D,3,FALSE)))</f>
        <v>B</v>
      </c>
      <c r="E60" s="8" t="str">
        <f>IF(ISNA(VLOOKUP($B:$B,'GS Teams'!$A:$D,4,FALSE))," ",(VLOOKUP($B:$B,'GS Teams'!$A:$D,4,FALSE)))</f>
        <v>M</v>
      </c>
      <c r="F60" s="8" t="str">
        <f>IF(ISNA(VLOOKUP($B:$B,'GS Teams'!$A:$E,5,FALSE))," ",(VLOOKUP($B:$B,'GS Teams'!$A:$E,5,FALSE)))</f>
        <v>Michael Armstrong V</v>
      </c>
      <c r="H60" s="15">
        <v>9.4560185185185181E-3</v>
      </c>
      <c r="I60" s="14" t="str">
        <f>IF(ISNA(VLOOKUP($B:$B,'GS Teams'!$A:$F,6,FALSE))," ",(VLOOKUP($B:$B,'GS Teams'!$A:$F,6,FALSE)))</f>
        <v>Harry Harrison V</v>
      </c>
      <c r="K60" s="15">
        <f t="shared" si="2"/>
        <v>8.8310185185185176E-3</v>
      </c>
      <c r="L60" s="15">
        <v>1.8287037037037036E-2</v>
      </c>
      <c r="M60" s="10" t="str">
        <f>IF(ISNA(VLOOKUP($B:$B,'GS Teams'!$A:$G,7,FALSE))," ",(VLOOKUP($B:$B,'GS Teams'!$A:$G,7,FALSE)))</f>
        <v>Robert Welsh V</v>
      </c>
      <c r="O60" s="15">
        <f t="shared" si="3"/>
        <v>9.0509259259259275E-3</v>
      </c>
      <c r="P60" s="15">
        <v>2.7337962962962963E-2</v>
      </c>
    </row>
    <row r="61" spans="1:16" ht="20.100000000000001" customHeight="1" x14ac:dyDescent="0.25">
      <c r="A61" s="1">
        <v>58</v>
      </c>
      <c r="B61" s="1">
        <v>148</v>
      </c>
      <c r="C61" s="8" t="str">
        <f>IF(ISNA(VLOOKUP($B:$B,'GS Teams'!$A:$D,2,FALSE))," ",(VLOOKUP($B:$B,'GS Teams'!$A:$D,2,FALSE)))</f>
        <v>Wallsend Harriers</v>
      </c>
      <c r="D61" s="9" t="str">
        <f>IF(ISNA(VLOOKUP($B:$B,'GS Teams'!$A:$D,3,FALSE))," ",(VLOOKUP($B:$B,'GS Teams'!$A:$D,3,FALSE)))</f>
        <v>E</v>
      </c>
      <c r="E61" s="8" t="str">
        <f>IF(ISNA(VLOOKUP($B:$B,'GS Teams'!$A:$D,4,FALSE))," ",(VLOOKUP($B:$B,'GS Teams'!$A:$D,4,FALSE)))</f>
        <v>M</v>
      </c>
      <c r="F61" s="8" t="str">
        <f>IF(ISNA(VLOOKUP($B:$B,'GS Teams'!$A:$E,5,FALSE))," ",(VLOOKUP($B:$B,'GS Teams'!$A:$E,5,FALSE)))</f>
        <v>Steve Aird V</v>
      </c>
      <c r="H61" s="15">
        <v>9.7453703703703713E-3</v>
      </c>
      <c r="I61" s="14" t="str">
        <f>IF(ISNA(VLOOKUP($B:$B,'GS Teams'!$A:$F,6,FALSE))," ",(VLOOKUP($B:$B,'GS Teams'!$A:$F,6,FALSE)))</f>
        <v>Alan Heslington V</v>
      </c>
      <c r="K61" s="15">
        <f t="shared" si="2"/>
        <v>9.3634259259259226E-3</v>
      </c>
      <c r="L61" s="15">
        <v>1.9108796296296294E-2</v>
      </c>
      <c r="M61" s="10" t="str">
        <f>IF(ISNA(VLOOKUP($B:$B,'GS Teams'!$A:$G,7,FALSE))," ",(VLOOKUP($B:$B,'GS Teams'!$A:$G,7,FALSE)))</f>
        <v>Sean McIntyre V</v>
      </c>
      <c r="O61" s="15">
        <f t="shared" si="3"/>
        <v>8.2870370370370441E-3</v>
      </c>
      <c r="P61" s="15">
        <v>2.7395833333333338E-2</v>
      </c>
    </row>
    <row r="62" spans="1:16" ht="20.100000000000001" customHeight="1" x14ac:dyDescent="0.25">
      <c r="A62" s="1">
        <v>59</v>
      </c>
      <c r="B62" s="1">
        <v>127</v>
      </c>
      <c r="C62" s="8" t="str">
        <f>IF(ISNA(VLOOKUP($B:$B,'GS Teams'!$A:$D,2,FALSE))," ",(VLOOKUP($B:$B,'GS Teams'!$A:$D,2,FALSE)))</f>
        <v>Tyne Bridge Harriers</v>
      </c>
      <c r="D62" s="9" t="str">
        <f>IF(ISNA(VLOOKUP($B:$B,'GS Teams'!$A:$D,3,FALSE))," ",(VLOOKUP($B:$B,'GS Teams'!$A:$D,3,FALSE)))</f>
        <v>G</v>
      </c>
      <c r="E62" s="8" t="str">
        <f>IF(ISNA(VLOOKUP($B:$B,'GS Teams'!$A:$D,4,FALSE))," ",(VLOOKUP($B:$B,'GS Teams'!$A:$D,4,FALSE)))</f>
        <v>M</v>
      </c>
      <c r="F62" s="8" t="str">
        <f>IF(ISNA(VLOOKUP($B:$B,'GS Teams'!$A:$E,5,FALSE))," ",(VLOOKUP($B:$B,'GS Teams'!$A:$E,5,FALSE)))</f>
        <v>Iain Dalby</v>
      </c>
      <c r="H62" s="15">
        <v>8.9930555555555545E-3</v>
      </c>
      <c r="I62" s="14" t="str">
        <f>IF(ISNA(VLOOKUP($B:$B,'GS Teams'!$A:$F,6,FALSE))," ",(VLOOKUP($B:$B,'GS Teams'!$A:$F,6,FALSE)))</f>
        <v>Tyrone Murphy</v>
      </c>
      <c r="K62" s="15">
        <f t="shared" si="2"/>
        <v>9.0509259259259293E-3</v>
      </c>
      <c r="L62" s="15">
        <v>1.8043981481481484E-2</v>
      </c>
      <c r="M62" s="10" t="str">
        <f>IF(ISNA(VLOOKUP($B:$B,'GS Teams'!$A:$G,7,FALSE))," ",(VLOOKUP($B:$B,'GS Teams'!$A:$G,7,FALSE)))</f>
        <v>David Rowe V</v>
      </c>
      <c r="O62" s="15">
        <f t="shared" si="3"/>
        <v>9.3750000000000014E-3</v>
      </c>
      <c r="P62" s="15">
        <v>2.7418981481481485E-2</v>
      </c>
    </row>
    <row r="63" spans="1:16" ht="20.100000000000001" customHeight="1" x14ac:dyDescent="0.25">
      <c r="A63" s="1">
        <v>60</v>
      </c>
      <c r="B63" s="1">
        <v>108</v>
      </c>
      <c r="C63" s="8" t="str">
        <f>IF(ISNA(VLOOKUP($B:$B,'GS Teams'!$A:$D,2,FALSE))," ",(VLOOKUP($B:$B,'GS Teams'!$A:$D,2,FALSE)))</f>
        <v>North Shields Poly</v>
      </c>
      <c r="D63" s="9" t="str">
        <f>IF(ISNA(VLOOKUP($B:$B,'GS Teams'!$A:$D,3,FALSE))," ",(VLOOKUP($B:$B,'GS Teams'!$A:$D,3,FALSE)))</f>
        <v>A</v>
      </c>
      <c r="E63" s="8" t="str">
        <f>IF(ISNA(VLOOKUP($B:$B,'GS Teams'!$A:$D,4,FALSE))," ",(VLOOKUP($B:$B,'GS Teams'!$A:$D,4,FALSE)))</f>
        <v>F</v>
      </c>
      <c r="F63" s="8" t="str">
        <f>IF(ISNA(VLOOKUP($B:$B,'GS Teams'!$A:$E,5,FALSE))," ",(VLOOKUP($B:$B,'GS Teams'!$A:$E,5,FALSE)))</f>
        <v>L Bradley V40</v>
      </c>
      <c r="H63" s="15">
        <v>8.9236111111111113E-3</v>
      </c>
      <c r="I63" s="14" t="str">
        <f>IF(ISNA(VLOOKUP($B:$B,'GS Teams'!$A:$F,6,FALSE))," ",(VLOOKUP($B:$B,'GS Teams'!$A:$F,6,FALSE)))</f>
        <v>A Green V40</v>
      </c>
      <c r="K63" s="15">
        <f t="shared" si="2"/>
        <v>9.0972222222222218E-3</v>
      </c>
      <c r="L63" s="15">
        <v>1.8020833333333333E-2</v>
      </c>
      <c r="M63" s="10" t="str">
        <f>IF(ISNA(VLOOKUP($B:$B,'GS Teams'!$A:$G,7,FALSE))," ",(VLOOKUP($B:$B,'GS Teams'!$A:$G,7,FALSE)))</f>
        <v>A Smith V40</v>
      </c>
      <c r="O63" s="15">
        <f t="shared" si="3"/>
        <v>9.4560185185185198E-3</v>
      </c>
      <c r="P63" s="15">
        <v>2.7476851851851853E-2</v>
      </c>
    </row>
    <row r="64" spans="1:16" ht="20.100000000000001" customHeight="1" x14ac:dyDescent="0.25">
      <c r="A64" s="1">
        <v>61</v>
      </c>
      <c r="B64" s="1">
        <v>78</v>
      </c>
      <c r="C64" s="8" t="str">
        <f>IF(ISNA(VLOOKUP($B:$B,'GS Teams'!$A:$D,2,FALSE))," ",(VLOOKUP($B:$B,'GS Teams'!$A:$D,2,FALSE)))</f>
        <v>Heaton Harriers</v>
      </c>
      <c r="D64" s="9" t="str">
        <f>IF(ISNA(VLOOKUP($B:$B,'GS Teams'!$A:$D,3,FALSE))," ",(VLOOKUP($B:$B,'GS Teams'!$A:$D,3,FALSE)))</f>
        <v>H</v>
      </c>
      <c r="E64" s="8" t="str">
        <f>IF(ISNA(VLOOKUP($B:$B,'GS Teams'!$A:$D,4,FALSE))," ",(VLOOKUP($B:$B,'GS Teams'!$A:$D,4,FALSE)))</f>
        <v>M</v>
      </c>
      <c r="F64" s="8" t="str">
        <f>IF(ISNA(VLOOKUP($B:$B,'GS Teams'!$A:$E,5,FALSE))," ",(VLOOKUP($B:$B,'GS Teams'!$A:$E,5,FALSE)))</f>
        <v>Mark Best</v>
      </c>
      <c r="H64" s="15">
        <v>9.3287037037037036E-3</v>
      </c>
      <c r="I64" s="14" t="str">
        <f>IF(ISNA(VLOOKUP($B:$B,'GS Teams'!$A:$F,6,FALSE))," ",(VLOOKUP($B:$B,'GS Teams'!$A:$F,6,FALSE)))</f>
        <v>Chris Checkley V</v>
      </c>
      <c r="K64" s="15">
        <f t="shared" si="2"/>
        <v>9.0393518518518505E-3</v>
      </c>
      <c r="L64" s="15">
        <v>1.8368055555555554E-2</v>
      </c>
      <c r="M64" s="10" t="str">
        <f>IF(ISNA(VLOOKUP($B:$B,'GS Teams'!$A:$G,7,FALSE))," ",(VLOOKUP($B:$B,'GS Teams'!$A:$G,7,FALSE)))</f>
        <v>Andy Townsend</v>
      </c>
      <c r="O64" s="15">
        <f t="shared" si="3"/>
        <v>9.1550925925925931E-3</v>
      </c>
      <c r="P64" s="15">
        <v>2.7523148148148147E-2</v>
      </c>
    </row>
    <row r="65" spans="1:16" ht="20.100000000000001" customHeight="1" x14ac:dyDescent="0.25">
      <c r="A65" s="1">
        <v>62</v>
      </c>
      <c r="B65" s="1">
        <v>43</v>
      </c>
      <c r="C65" s="8" t="str">
        <f>IF(ISNA(VLOOKUP($B:$B,'GS Teams'!$A:$D,2,FALSE))," ",(VLOOKUP($B:$B,'GS Teams'!$A:$D,2,FALSE)))</f>
        <v>Elswick Harriers</v>
      </c>
      <c r="D65" s="9" t="str">
        <f>IF(ISNA(VLOOKUP($B:$B,'GS Teams'!$A:$D,3,FALSE))," ",(VLOOKUP($B:$B,'GS Teams'!$A:$D,3,FALSE)))</f>
        <v>B</v>
      </c>
      <c r="E65" s="8" t="str">
        <f>IF(ISNA(VLOOKUP($B:$B,'GS Teams'!$A:$D,4,FALSE))," ",(VLOOKUP($B:$B,'GS Teams'!$A:$D,4,FALSE)))</f>
        <v>F</v>
      </c>
      <c r="F65" s="8" t="str">
        <f>IF(ISNA(VLOOKUP($B:$B,'GS Teams'!$A:$E,5,FALSE))," ",(VLOOKUP($B:$B,'GS Teams'!$A:$E,5,FALSE)))</f>
        <v>Mary Lisle V35</v>
      </c>
      <c r="H65" s="15">
        <v>9.1898148148148139E-3</v>
      </c>
      <c r="I65" s="14" t="str">
        <f>IF(ISNA(VLOOKUP($B:$B,'GS Teams'!$A:$F,6,FALSE))," ",(VLOOKUP($B:$B,'GS Teams'!$A:$F,6,FALSE)))</f>
        <v>Collette Byrne</v>
      </c>
      <c r="K65" s="15">
        <f t="shared" si="2"/>
        <v>9.0740740740740747E-3</v>
      </c>
      <c r="L65" s="15">
        <v>1.8263888888888889E-2</v>
      </c>
      <c r="M65" s="10" t="str">
        <f>IF(ISNA(VLOOKUP($B:$B,'GS Teams'!$A:$G,7,FALSE))," ",(VLOOKUP($B:$B,'GS Teams'!$A:$G,7,FALSE)))</f>
        <v>Catherine Lee</v>
      </c>
      <c r="O65" s="15">
        <f t="shared" si="3"/>
        <v>9.3171296296296301E-3</v>
      </c>
      <c r="P65" s="15">
        <v>2.7581018518518519E-2</v>
      </c>
    </row>
    <row r="66" spans="1:16" ht="20.100000000000001" customHeight="1" x14ac:dyDescent="0.25">
      <c r="A66" s="1">
        <v>63</v>
      </c>
      <c r="B66" s="1">
        <v>103</v>
      </c>
      <c r="C66" s="8" t="str">
        <f>IF(ISNA(VLOOKUP($B:$B,'GS Teams'!$A:$D,2,FALSE))," ",(VLOOKUP($B:$B,'GS Teams'!$A:$D,2,FALSE)))</f>
        <v>North Shields Poly</v>
      </c>
      <c r="D66" s="9" t="str">
        <f>IF(ISNA(VLOOKUP($B:$B,'GS Teams'!$A:$D,3,FALSE))," ",(VLOOKUP($B:$B,'GS Teams'!$A:$D,3,FALSE)))</f>
        <v>E</v>
      </c>
      <c r="E66" s="8" t="str">
        <f>IF(ISNA(VLOOKUP($B:$B,'GS Teams'!$A:$D,4,FALSE))," ",(VLOOKUP($B:$B,'GS Teams'!$A:$D,4,FALSE)))</f>
        <v>M</v>
      </c>
      <c r="F66" s="8" t="str">
        <f>IF(ISNA(VLOOKUP($B:$B,'GS Teams'!$A:$E,5,FALSE))," ",(VLOOKUP($B:$B,'GS Teams'!$A:$E,5,FALSE)))</f>
        <v>Alan Haddon</v>
      </c>
      <c r="H66" s="15">
        <v>9.1550925925925931E-3</v>
      </c>
      <c r="I66" s="14" t="str">
        <f>IF(ISNA(VLOOKUP($B:$B,'GS Teams'!$A:$F,6,FALSE))," ",(VLOOKUP($B:$B,'GS Teams'!$A:$F,6,FALSE)))</f>
        <v>Phil Rees V60</v>
      </c>
      <c r="K66" s="15">
        <f t="shared" si="2"/>
        <v>9.8726851851851857E-3</v>
      </c>
      <c r="L66" s="15">
        <v>1.9027777777777779E-2</v>
      </c>
      <c r="M66" s="10" t="str">
        <f>IF(ISNA(VLOOKUP($B:$B,'GS Teams'!$A:$G,7,FALSE))," ",(VLOOKUP($B:$B,'GS Teams'!$A:$G,7,FALSE)))</f>
        <v>Simon Jameson V40</v>
      </c>
      <c r="O66" s="15">
        <f t="shared" si="3"/>
        <v>8.5879629629629639E-3</v>
      </c>
      <c r="P66" s="15">
        <v>2.7615740740740743E-2</v>
      </c>
    </row>
    <row r="67" spans="1:16" ht="20.100000000000001" customHeight="1" x14ac:dyDescent="0.25">
      <c r="A67" s="1">
        <v>64</v>
      </c>
      <c r="B67" s="1">
        <v>129</v>
      </c>
      <c r="C67" s="8" t="str">
        <f>IF(ISNA(VLOOKUP($B:$B,'GS Teams'!$A:$D,2,FALSE))," ",(VLOOKUP($B:$B,'GS Teams'!$A:$D,2,FALSE)))</f>
        <v>Tyne Bridge Harriers</v>
      </c>
      <c r="D67" s="9" t="str">
        <f>IF(ISNA(VLOOKUP($B:$B,'GS Teams'!$A:$D,3,FALSE))," ",(VLOOKUP($B:$B,'GS Teams'!$A:$D,3,FALSE)))</f>
        <v>A</v>
      </c>
      <c r="E67" s="8" t="str">
        <f>IF(ISNA(VLOOKUP($B:$B,'GS Teams'!$A:$D,4,FALSE))," ",(VLOOKUP($B:$B,'GS Teams'!$A:$D,4,FALSE)))</f>
        <v>F</v>
      </c>
      <c r="F67" s="8" t="str">
        <f>IF(ISNA(VLOOKUP($B:$B,'GS Teams'!$A:$E,5,FALSE))," ",(VLOOKUP($B:$B,'GS Teams'!$A:$E,5,FALSE)))</f>
        <v>Michelle Moat</v>
      </c>
      <c r="H67" s="15">
        <v>9.1203703703703707E-3</v>
      </c>
      <c r="I67" s="14" t="str">
        <f>IF(ISNA(VLOOKUP($B:$B,'GS Teams'!$A:$F,6,FALSE))," ",(VLOOKUP($B:$B,'GS Teams'!$A:$F,6,FALSE)))</f>
        <v>Rachel Case</v>
      </c>
      <c r="K67" s="15">
        <f t="shared" si="2"/>
        <v>9.2824074074074076E-3</v>
      </c>
      <c r="L67" s="15">
        <v>1.8402777777777778E-2</v>
      </c>
      <c r="M67" s="10" t="str">
        <f>IF(ISNA(VLOOKUP($B:$B,'GS Teams'!$A:$G,7,FALSE))," ",(VLOOKUP($B:$B,'GS Teams'!$A:$G,7,FALSE)))</f>
        <v>Yamuna Thiru V</v>
      </c>
      <c r="O67" s="15">
        <f t="shared" si="3"/>
        <v>9.2476851851851852E-3</v>
      </c>
      <c r="P67" s="15">
        <v>2.7650462962962963E-2</v>
      </c>
    </row>
    <row r="68" spans="1:16" ht="20.100000000000001" customHeight="1" x14ac:dyDescent="0.25">
      <c r="A68" s="1">
        <v>65</v>
      </c>
      <c r="B68" s="1">
        <v>93</v>
      </c>
      <c r="C68" s="8" t="str">
        <f>IF(ISNA(VLOOKUP($B:$B,'GS Teams'!$A:$D,2,FALSE))," ",(VLOOKUP($B:$B,'GS Teams'!$A:$D,2,FALSE)))</f>
        <v>Jesmond Joggers</v>
      </c>
      <c r="D68" s="9" t="str">
        <f>IF(ISNA(VLOOKUP($B:$B,'GS Teams'!$A:$D,3,FALSE))," ",(VLOOKUP($B:$B,'GS Teams'!$A:$D,3,FALSE)))</f>
        <v>A</v>
      </c>
      <c r="E68" s="8" t="str">
        <f>IF(ISNA(VLOOKUP($B:$B,'GS Teams'!$A:$D,4,FALSE))," ",(VLOOKUP($B:$B,'GS Teams'!$A:$D,4,FALSE)))</f>
        <v>F</v>
      </c>
      <c r="F68" s="8" t="str">
        <f>IF(ISNA(VLOOKUP($B:$B,'GS Teams'!$A:$E,5,FALSE))," ",(VLOOKUP($B:$B,'GS Teams'!$A:$E,5,FALSE)))</f>
        <v>Una McNelis V</v>
      </c>
      <c r="H68" s="15">
        <v>9.7337962962962977E-3</v>
      </c>
      <c r="I68" s="14" t="str">
        <f>IF(ISNA(VLOOKUP($B:$B,'GS Teams'!$A:$F,6,FALSE))," ",(VLOOKUP($B:$B,'GS Teams'!$A:$F,6,FALSE)))</f>
        <v>Wendy Malkin</v>
      </c>
      <c r="K68" s="15">
        <f t="shared" ref="K68:K99" si="4">L68-H68</f>
        <v>9.0277777777777752E-3</v>
      </c>
      <c r="L68" s="15">
        <v>1.8761574074074073E-2</v>
      </c>
      <c r="M68" s="10" t="str">
        <f>IF(ISNA(VLOOKUP($B:$B,'GS Teams'!$A:$G,7,FALSE))," ",(VLOOKUP($B:$B,'GS Teams'!$A:$G,7,FALSE)))</f>
        <v>Laura Cheetham</v>
      </c>
      <c r="O68" s="15">
        <f t="shared" ref="O68:O99" si="5">P68-L68</f>
        <v>9.1666666666666702E-3</v>
      </c>
      <c r="P68" s="15">
        <v>2.7928240740740743E-2</v>
      </c>
    </row>
    <row r="69" spans="1:16" ht="20.100000000000001" customHeight="1" x14ac:dyDescent="0.25">
      <c r="A69" s="1">
        <v>66</v>
      </c>
      <c r="B69" s="1">
        <v>139</v>
      </c>
      <c r="C69" s="8" t="str">
        <f>IF(ISNA(VLOOKUP($B:$B,'GS Teams'!$A:$D,2,FALSE))," ",(VLOOKUP($B:$B,'GS Teams'!$A:$D,2,FALSE)))</f>
        <v>Wallsend Harriers</v>
      </c>
      <c r="D69" s="9" t="str">
        <f>IF(ISNA(VLOOKUP($B:$B,'GS Teams'!$A:$D,3,FALSE))," ",(VLOOKUP($B:$B,'GS Teams'!$A:$D,3,FALSE)))</f>
        <v>A</v>
      </c>
      <c r="E69" s="8" t="str">
        <f>IF(ISNA(VLOOKUP($B:$B,'GS Teams'!$A:$D,4,FALSE))," ",(VLOOKUP($B:$B,'GS Teams'!$A:$D,4,FALSE)))</f>
        <v>F</v>
      </c>
      <c r="F69" s="8" t="str">
        <f>IF(ISNA(VLOOKUP($B:$B,'GS Teams'!$A:$E,5,FALSE))," ",(VLOOKUP($B:$B,'GS Teams'!$A:$E,5,FALSE)))</f>
        <v>Gill Wetherill V</v>
      </c>
      <c r="H69" s="15">
        <v>9.5370370370370366E-3</v>
      </c>
      <c r="I69" s="14" t="str">
        <f>IF(ISNA(VLOOKUP($B:$B,'GS Teams'!$A:$F,6,FALSE))," ",(VLOOKUP($B:$B,'GS Teams'!$A:$F,6,FALSE)))</f>
        <v>Emily Taylor V</v>
      </c>
      <c r="K69" s="15">
        <f t="shared" si="4"/>
        <v>9.6064814814814815E-3</v>
      </c>
      <c r="L69" s="15">
        <v>1.9143518518518518E-2</v>
      </c>
      <c r="M69" s="10" t="str">
        <f>IF(ISNA(VLOOKUP($B:$B,'GS Teams'!$A:$G,7,FALSE))," ",(VLOOKUP($B:$B,'GS Teams'!$A:$G,7,FALSE)))</f>
        <v>Becki Newman</v>
      </c>
      <c r="O69" s="15">
        <f t="shared" si="5"/>
        <v>8.8310185185185158E-3</v>
      </c>
      <c r="P69" s="15">
        <v>2.7974537037037034E-2</v>
      </c>
    </row>
    <row r="70" spans="1:16" ht="20.100000000000001" customHeight="1" x14ac:dyDescent="0.25">
      <c r="A70" s="1">
        <v>67</v>
      </c>
      <c r="B70" s="1">
        <v>104</v>
      </c>
      <c r="C70" s="8" t="str">
        <f>IF(ISNA(VLOOKUP($B:$B,'GS Teams'!$A:$D,2,FALSE))," ",(VLOOKUP($B:$B,'GS Teams'!$A:$D,2,FALSE)))</f>
        <v>North Shields Poly</v>
      </c>
      <c r="D70" s="9" t="str">
        <f>IF(ISNA(VLOOKUP($B:$B,'GS Teams'!$A:$D,3,FALSE))," ",(VLOOKUP($B:$B,'GS Teams'!$A:$D,3,FALSE)))</f>
        <v>F</v>
      </c>
      <c r="E70" s="8" t="str">
        <f>IF(ISNA(VLOOKUP($B:$B,'GS Teams'!$A:$D,4,FALSE))," ",(VLOOKUP($B:$B,'GS Teams'!$A:$D,4,FALSE)))</f>
        <v>M</v>
      </c>
      <c r="F70" s="8" t="str">
        <f>IF(ISNA(VLOOKUP($B:$B,'GS Teams'!$A:$E,5,FALSE))," ",(VLOOKUP($B:$B,'GS Teams'!$A:$E,5,FALSE)))</f>
        <v>Ian Ross V45</v>
      </c>
      <c r="H70" s="15">
        <v>9.2592592592592605E-3</v>
      </c>
      <c r="I70" s="14" t="str">
        <f>IF(ISNA(VLOOKUP($B:$B,'GS Teams'!$A:$F,6,FALSE))," ",(VLOOKUP($B:$B,'GS Teams'!$A:$F,6,FALSE)))</f>
        <v>Ian Richardson V65</v>
      </c>
      <c r="K70" s="15">
        <f t="shared" si="4"/>
        <v>9.872685185185184E-3</v>
      </c>
      <c r="L70" s="15">
        <v>1.9131944444444444E-2</v>
      </c>
      <c r="M70" s="10" t="str">
        <f>IF(ISNA(VLOOKUP($B:$B,'GS Teams'!$A:$G,7,FALSE))," ",(VLOOKUP($B:$B,'GS Teams'!$A:$G,7,FALSE)))</f>
        <v>John Levison</v>
      </c>
      <c r="O70" s="15">
        <f t="shared" si="5"/>
        <v>8.9351851851851814E-3</v>
      </c>
      <c r="P70" s="15">
        <v>2.8067129629629626E-2</v>
      </c>
    </row>
    <row r="71" spans="1:16" ht="20.100000000000001" customHeight="1" x14ac:dyDescent="0.25">
      <c r="A71" s="1">
        <v>68</v>
      </c>
      <c r="B71" s="1">
        <v>88</v>
      </c>
      <c r="C71" s="8" t="str">
        <f>IF(ISNA(VLOOKUP($B:$B,'GS Teams'!$A:$D,2,FALSE))," ",(VLOOKUP($B:$B,'GS Teams'!$A:$D,2,FALSE)))</f>
        <v>Jarrow &amp; Hebburn</v>
      </c>
      <c r="D71" s="9" t="str">
        <f>IF(ISNA(VLOOKUP($B:$B,'GS Teams'!$A:$D,3,FALSE))," ",(VLOOKUP($B:$B,'GS Teams'!$A:$D,3,FALSE)))</f>
        <v>B</v>
      </c>
      <c r="E71" s="8" t="str">
        <f>IF(ISNA(VLOOKUP($B:$B,'GS Teams'!$A:$D,4,FALSE))," ",(VLOOKUP($B:$B,'GS Teams'!$A:$D,4,FALSE)))</f>
        <v>M</v>
      </c>
      <c r="F71" s="8" t="str">
        <f>IF(ISNA(VLOOKUP($B:$B,'GS Teams'!$A:$E,5,FALSE))," ",(VLOOKUP($B:$B,'GS Teams'!$A:$E,5,FALSE)))</f>
        <v>Brian Hurst V</v>
      </c>
      <c r="H71" s="15">
        <v>9.1319444444444443E-3</v>
      </c>
      <c r="I71" s="14" t="str">
        <f>IF(ISNA(VLOOKUP($B:$B,'GS Teams'!$A:$F,6,FALSE))," ",(VLOOKUP($B:$B,'GS Teams'!$A:$F,6,FALSE)))</f>
        <v>Steve Otterside V</v>
      </c>
      <c r="K71" s="15">
        <f t="shared" si="4"/>
        <v>9.3518518518518525E-3</v>
      </c>
      <c r="L71" s="15">
        <v>1.8483796296296297E-2</v>
      </c>
      <c r="M71" s="10" t="str">
        <f>IF(ISNA(VLOOKUP($B:$B,'GS Teams'!$A:$G,7,FALSE))," ",(VLOOKUP($B:$B,'GS Teams'!$A:$G,7,FALSE)))</f>
        <v>Franky DevlinV</v>
      </c>
      <c r="O71" s="15">
        <f t="shared" si="5"/>
        <v>9.5949074074074062E-3</v>
      </c>
      <c r="P71" s="15">
        <v>2.8078703703703703E-2</v>
      </c>
    </row>
    <row r="72" spans="1:16" ht="20.100000000000001" customHeight="1" x14ac:dyDescent="0.25">
      <c r="A72" s="1">
        <v>69</v>
      </c>
      <c r="B72" s="1">
        <v>77</v>
      </c>
      <c r="C72" s="8" t="str">
        <f>IF(ISNA(VLOOKUP($B:$B,'GS Teams'!$A:$D,2,FALSE))," ",(VLOOKUP($B:$B,'GS Teams'!$A:$D,2,FALSE)))</f>
        <v>Heaton Harriers</v>
      </c>
      <c r="D72" s="9" t="str">
        <f>IF(ISNA(VLOOKUP($B:$B,'GS Teams'!$A:$D,3,FALSE))," ",(VLOOKUP($B:$B,'GS Teams'!$A:$D,3,FALSE)))</f>
        <v>G</v>
      </c>
      <c r="E72" s="8" t="str">
        <f>IF(ISNA(VLOOKUP($B:$B,'GS Teams'!$A:$D,4,FALSE))," ",(VLOOKUP($B:$B,'GS Teams'!$A:$D,4,FALSE)))</f>
        <v>M</v>
      </c>
      <c r="F72" s="8" t="str">
        <f>IF(ISNA(VLOOKUP($B:$B,'GS Teams'!$A:$E,5,FALSE))," ",(VLOOKUP($B:$B,'GS Teams'!$A:$E,5,FALSE)))</f>
        <v>Paul Inskip V</v>
      </c>
      <c r="H72" s="15">
        <v>9.3055555555555548E-3</v>
      </c>
      <c r="I72" s="14" t="str">
        <f>IF(ISNA(VLOOKUP($B:$B,'GS Teams'!$A:$F,6,FALSE))," ",(VLOOKUP($B:$B,'GS Teams'!$A:$F,6,FALSE)))</f>
        <v>Kevin McCarthy V</v>
      </c>
      <c r="K72" s="15">
        <f t="shared" si="4"/>
        <v>9.1435185185185178E-3</v>
      </c>
      <c r="L72" s="15">
        <v>1.8449074074074073E-2</v>
      </c>
      <c r="M72" s="10" t="str">
        <f>IF(ISNA(VLOOKUP($B:$B,'GS Teams'!$A:$G,7,FALSE))," ",(VLOOKUP($B:$B,'GS Teams'!$A:$G,7,FALSE)))</f>
        <v>Sam Daley V</v>
      </c>
      <c r="O72" s="15">
        <f t="shared" si="5"/>
        <v>9.6412037037037074E-3</v>
      </c>
      <c r="P72" s="15">
        <v>2.809027777777778E-2</v>
      </c>
    </row>
    <row r="73" spans="1:16" ht="20.100000000000001" customHeight="1" x14ac:dyDescent="0.25">
      <c r="A73" s="1">
        <v>70</v>
      </c>
      <c r="B73" s="1">
        <v>23</v>
      </c>
      <c r="C73" s="8" t="str">
        <f>IF(ISNA(VLOOKUP($B:$B,'GS Teams'!$A:$D,2,FALSE))," ",(VLOOKUP($B:$B,'GS Teams'!$A:$D,2,FALSE)))</f>
        <v>Blyth RC</v>
      </c>
      <c r="D73" s="9" t="str">
        <f>IF(ISNA(VLOOKUP($B:$B,'GS Teams'!$A:$D,3,FALSE))," ",(VLOOKUP($B:$B,'GS Teams'!$A:$D,3,FALSE)))</f>
        <v>F</v>
      </c>
      <c r="E73" s="8" t="str">
        <f>IF(ISNA(VLOOKUP($B:$B,'GS Teams'!$A:$D,4,FALSE))," ",(VLOOKUP($B:$B,'GS Teams'!$A:$D,4,FALSE)))</f>
        <v>M</v>
      </c>
      <c r="F73" s="8" t="str">
        <f>IF(ISNA(VLOOKUP($B:$B,'GS Teams'!$A:$E,5,FALSE))," ",(VLOOKUP($B:$B,'GS Teams'!$A:$E,5,FALSE)))</f>
        <v>Jon French</v>
      </c>
      <c r="H73" s="15">
        <v>7.6157407407407415E-3</v>
      </c>
      <c r="I73" s="14" t="str">
        <f>IF(ISNA(VLOOKUP($B:$B,'GS Teams'!$A:$F,6,FALSE))," ",(VLOOKUP($B:$B,'GS Teams'!$A:$F,6,FALSE)))</f>
        <v>David McGarry V</v>
      </c>
      <c r="K73" s="15">
        <f t="shared" si="4"/>
        <v>1.0081018518518517E-2</v>
      </c>
      <c r="L73" s="15">
        <v>1.7696759259259259E-2</v>
      </c>
      <c r="M73" s="10" t="str">
        <f>IF(ISNA(VLOOKUP($B:$B,'GS Teams'!$A:$G,7,FALSE))," ",(VLOOKUP($B:$B,'GS Teams'!$A:$G,7,FALSE)))</f>
        <v>Helen Morris V (F)</v>
      </c>
      <c r="O73" s="15">
        <f t="shared" si="5"/>
        <v>1.0428240740740741E-2</v>
      </c>
      <c r="P73" s="15">
        <v>2.8125000000000001E-2</v>
      </c>
    </row>
    <row r="74" spans="1:16" x14ac:dyDescent="0.25">
      <c r="A74" s="1">
        <v>71</v>
      </c>
      <c r="B74" s="1">
        <v>56</v>
      </c>
      <c r="C74" s="8" t="str">
        <f>IF(ISNA(VLOOKUP($B:$B,'GS Teams'!$A:$D,2,FALSE))," ",(VLOOKUP($B:$B,'GS Teams'!$A:$D,2,FALSE)))</f>
        <v>Gateshead Harriers</v>
      </c>
      <c r="D74" s="9" t="str">
        <f>IF(ISNA(VLOOKUP($B:$B,'GS Teams'!$A:$D,3,FALSE))," ",(VLOOKUP($B:$B,'GS Teams'!$A:$D,3,FALSE)))</f>
        <v>C</v>
      </c>
      <c r="E74" s="8" t="str">
        <f>IF(ISNA(VLOOKUP($B:$B,'GS Teams'!$A:$D,4,FALSE))," ",(VLOOKUP($B:$B,'GS Teams'!$A:$D,4,FALSE)))</f>
        <v>F</v>
      </c>
      <c r="F74" s="8" t="str">
        <f>IF(ISNA(VLOOKUP($B:$B,'GS Teams'!$A:$E,5,FALSE))," ",(VLOOKUP($B:$B,'GS Teams'!$A:$E,5,FALSE)))</f>
        <v>Maggie Loraine V</v>
      </c>
      <c r="H74" s="15">
        <v>9.571759259259259E-3</v>
      </c>
      <c r="I74" s="14" t="str">
        <f>IF(ISNA(VLOOKUP($B:$B,'GS Teams'!$A:$F,6,FALSE))," ",(VLOOKUP($B:$B,'GS Teams'!$A:$F,6,FALSE)))</f>
        <v>Rebecca Bennett</v>
      </c>
      <c r="K74" s="15">
        <f t="shared" si="4"/>
        <v>9.6296296296296303E-3</v>
      </c>
      <c r="L74" s="15">
        <v>1.9201388888888889E-2</v>
      </c>
      <c r="M74" s="10" t="str">
        <f>IF(ISNA(VLOOKUP($B:$B,'GS Teams'!$A:$G,7,FALSE))," ",(VLOOKUP($B:$B,'GS Teams'!$A:$G,7,FALSE)))</f>
        <v>Lisa Atkinson</v>
      </c>
      <c r="O74" s="15">
        <f t="shared" si="5"/>
        <v>8.9930555555555527E-3</v>
      </c>
      <c r="P74" s="15">
        <v>2.8194444444444442E-2</v>
      </c>
    </row>
    <row r="75" spans="1:16" x14ac:dyDescent="0.25">
      <c r="A75" s="1">
        <v>72</v>
      </c>
      <c r="B75" s="1">
        <v>27</v>
      </c>
      <c r="C75" s="8" t="str">
        <f>IF(ISNA(VLOOKUP($B:$B,'GS Teams'!$A:$D,2,FALSE))," ",(VLOOKUP($B:$B,'GS Teams'!$A:$D,2,FALSE)))</f>
        <v>Claremont Road Runners</v>
      </c>
      <c r="D75" s="9" t="str">
        <f>IF(ISNA(VLOOKUP($B:$B,'GS Teams'!$A:$D,3,FALSE))," ",(VLOOKUP($B:$B,'GS Teams'!$A:$D,3,FALSE)))</f>
        <v>B</v>
      </c>
      <c r="E75" s="8" t="str">
        <f>IF(ISNA(VLOOKUP($B:$B,'GS Teams'!$A:$D,4,FALSE))," ",(VLOOKUP($B:$B,'GS Teams'!$A:$D,4,FALSE)))</f>
        <v>M</v>
      </c>
      <c r="F75" s="8" t="str">
        <f>IF(ISNA(VLOOKUP($B:$B,'GS Teams'!$A:$E,5,FALSE))," ",(VLOOKUP($B:$B,'GS Teams'!$A:$E,5,FALSE)))</f>
        <v>John Grimshaw V</v>
      </c>
      <c r="H75" s="15">
        <v>9.3171296296296283E-3</v>
      </c>
      <c r="I75" s="14" t="str">
        <f>IF(ISNA(VLOOKUP($B:$B,'GS Teams'!$A:$F,6,FALSE))," ",(VLOOKUP($B:$B,'GS Teams'!$A:$F,6,FALSE)))</f>
        <v>David Devennie V</v>
      </c>
      <c r="K75" s="15">
        <f t="shared" si="4"/>
        <v>9.4560185185185216E-3</v>
      </c>
      <c r="L75" s="15">
        <v>1.877314814814815E-2</v>
      </c>
      <c r="M75" s="10" t="str">
        <f>IF(ISNA(VLOOKUP($B:$B,'GS Teams'!$A:$G,7,FALSE))," ",(VLOOKUP($B:$B,'GS Teams'!$A:$G,7,FALSE)))</f>
        <v>Arthur Lui</v>
      </c>
      <c r="O75" s="15">
        <f t="shared" si="5"/>
        <v>9.4444444444444393E-3</v>
      </c>
      <c r="P75" s="15">
        <v>2.8217592592592589E-2</v>
      </c>
    </row>
    <row r="76" spans="1:16" x14ac:dyDescent="0.25">
      <c r="A76" s="1">
        <v>73</v>
      </c>
      <c r="B76" s="1">
        <v>67</v>
      </c>
      <c r="C76" s="8" t="str">
        <f>IF(ISNA(VLOOKUP($B:$B,'GS Teams'!$A:$D,2,FALSE))," ",(VLOOKUP($B:$B,'GS Teams'!$A:$D,2,FALSE)))</f>
        <v>Gosforth Harriers</v>
      </c>
      <c r="D76" s="9" t="str">
        <f>IF(ISNA(VLOOKUP($B:$B,'GS Teams'!$A:$D,3,FALSE))," ",(VLOOKUP($B:$B,'GS Teams'!$A:$D,3,FALSE)))</f>
        <v>B</v>
      </c>
      <c r="E76" s="8" t="str">
        <f>IF(ISNA(VLOOKUP($B:$B,'GS Teams'!$A:$D,4,FALSE))," ",(VLOOKUP($B:$B,'GS Teams'!$A:$D,4,FALSE)))</f>
        <v>F</v>
      </c>
      <c r="F76" s="8" t="str">
        <f>IF(ISNA(VLOOKUP($B:$B,'GS Teams'!$A:$E,5,FALSE))," ",(VLOOKUP($B:$B,'GS Teams'!$A:$E,5,FALSE)))</f>
        <v>Susan Driscoll</v>
      </c>
      <c r="H76" s="15">
        <v>9.4444444444444445E-3</v>
      </c>
      <c r="I76" s="14" t="str">
        <f>IF(ISNA(VLOOKUP($B:$B,'GS Teams'!$A:$F,6,FALSE))," ",(VLOOKUP($B:$B,'GS Teams'!$A:$F,6,FALSE)))</f>
        <v>Carmen Guy</v>
      </c>
      <c r="K76" s="15">
        <f t="shared" si="4"/>
        <v>9.3865740740740732E-3</v>
      </c>
      <c r="L76" s="15">
        <v>1.8831018518518518E-2</v>
      </c>
      <c r="M76" s="10" t="str">
        <f>IF(ISNA(VLOOKUP($B:$B,'GS Teams'!$A:$G,7,FALSE))," ",(VLOOKUP($B:$B,'GS Teams'!$A:$G,7,FALSE)))</f>
        <v>Louise Watson V</v>
      </c>
      <c r="O76" s="15">
        <f t="shared" si="5"/>
        <v>9.4097222222222186E-3</v>
      </c>
      <c r="P76" s="15">
        <v>2.8240740740740736E-2</v>
      </c>
    </row>
    <row r="77" spans="1:16" x14ac:dyDescent="0.25">
      <c r="A77" s="1">
        <v>74</v>
      </c>
      <c r="B77" s="1">
        <v>106</v>
      </c>
      <c r="C77" s="8" t="str">
        <f>IF(ISNA(VLOOKUP($B:$B,'GS Teams'!$A:$D,2,FALSE))," ",(VLOOKUP($B:$B,'GS Teams'!$A:$D,2,FALSE)))</f>
        <v>North Shields Poly</v>
      </c>
      <c r="D77" s="9" t="str">
        <f>IF(ISNA(VLOOKUP($B:$B,'GS Teams'!$A:$D,3,FALSE))," ",(VLOOKUP($B:$B,'GS Teams'!$A:$D,3,FALSE)))</f>
        <v>H</v>
      </c>
      <c r="E77" s="8" t="str">
        <f>IF(ISNA(VLOOKUP($B:$B,'GS Teams'!$A:$D,4,FALSE))," ",(VLOOKUP($B:$B,'GS Teams'!$A:$D,4,FALSE)))</f>
        <v>M</v>
      </c>
      <c r="F77" s="8" t="str">
        <f>IF(ISNA(VLOOKUP($B:$B,'GS Teams'!$A:$E,5,FALSE))," ",(VLOOKUP($B:$B,'GS Teams'!$A:$E,5,FALSE)))</f>
        <v>Colin Winter V40</v>
      </c>
      <c r="H77" s="15">
        <v>9.7916666666666655E-3</v>
      </c>
      <c r="I77" s="14" t="str">
        <f>IF(ISNA(VLOOKUP($B:$B,'GS Teams'!$A:$F,6,FALSE))," ",(VLOOKUP($B:$B,'GS Teams'!$A:$F,6,FALSE)))</f>
        <v>Alan Keegan V40</v>
      </c>
      <c r="K77" s="15">
        <f t="shared" si="4"/>
        <v>8.9814814814814844E-3</v>
      </c>
      <c r="L77" s="15">
        <v>1.877314814814815E-2</v>
      </c>
      <c r="M77" s="10" t="str">
        <f>IF(ISNA(VLOOKUP($B:$B,'GS Teams'!$A:$G,7,FALSE))," ",(VLOOKUP($B:$B,'GS Teams'!$A:$G,7,FALSE)))</f>
        <v>John Brown V60</v>
      </c>
      <c r="O77" s="15">
        <f t="shared" si="5"/>
        <v>9.5023148148148141E-3</v>
      </c>
      <c r="P77" s="15">
        <v>2.8275462962962964E-2</v>
      </c>
    </row>
    <row r="78" spans="1:16" x14ac:dyDescent="0.25">
      <c r="A78" s="1">
        <v>75</v>
      </c>
      <c r="B78" s="1">
        <v>131</v>
      </c>
      <c r="C78" s="8" t="str">
        <f>IF(ISNA(VLOOKUP($B:$B,'GS Teams'!$A:$D,2,FALSE))," ",(VLOOKUP($B:$B,'GS Teams'!$A:$D,2,FALSE)))</f>
        <v>Tyne Bridge Harriers</v>
      </c>
      <c r="D78" s="9" t="str">
        <f>IF(ISNA(VLOOKUP($B:$B,'GS Teams'!$A:$D,3,FALSE))," ",(VLOOKUP($B:$B,'GS Teams'!$A:$D,3,FALSE)))</f>
        <v>C</v>
      </c>
      <c r="E78" s="8" t="str">
        <f>IF(ISNA(VLOOKUP($B:$B,'GS Teams'!$A:$D,4,FALSE))," ",(VLOOKUP($B:$B,'GS Teams'!$A:$D,4,FALSE)))</f>
        <v>F</v>
      </c>
      <c r="F78" s="8" t="str">
        <f>IF(ISNA(VLOOKUP($B:$B,'GS Teams'!$A:$E,5,FALSE))," ",(VLOOKUP($B:$B,'GS Teams'!$A:$E,5,FALSE)))</f>
        <v>Rebecca Parkin</v>
      </c>
      <c r="H78" s="15">
        <v>9.2824074074074076E-3</v>
      </c>
      <c r="I78" s="14" t="str">
        <f>IF(ISNA(VLOOKUP($B:$B,'GS Teams'!$A:$F,6,FALSE))," ",(VLOOKUP($B:$B,'GS Teams'!$A:$F,6,FALSE)))</f>
        <v>Karen Walker V</v>
      </c>
      <c r="K78" s="15">
        <f t="shared" si="4"/>
        <v>9.6759259259259264E-3</v>
      </c>
      <c r="L78" s="15">
        <v>1.8958333333333334E-2</v>
      </c>
      <c r="M78" s="10" t="str">
        <f>IF(ISNA(VLOOKUP($B:$B,'GS Teams'!$A:$G,7,FALSE))," ",(VLOOKUP($B:$B,'GS Teams'!$A:$G,7,FALSE)))</f>
        <v>Mairi Clancy</v>
      </c>
      <c r="O78" s="15">
        <f t="shared" si="5"/>
        <v>9.4097222222222256E-3</v>
      </c>
      <c r="P78" s="15">
        <v>2.836805555555556E-2</v>
      </c>
    </row>
    <row r="79" spans="1:16" x14ac:dyDescent="0.25">
      <c r="A79" s="1">
        <v>76</v>
      </c>
      <c r="B79" s="1">
        <v>115</v>
      </c>
      <c r="C79" s="8" t="str">
        <f>IF(ISNA(VLOOKUP($B:$B,'GS Teams'!$A:$D,2,FALSE))," ",(VLOOKUP($B:$B,'GS Teams'!$A:$D,2,FALSE)))</f>
        <v>Sunderland Strollers</v>
      </c>
      <c r="D79" s="9" t="str">
        <f>IF(ISNA(VLOOKUP($B:$B,'GS Teams'!$A:$D,3,FALSE))," ",(VLOOKUP($B:$B,'GS Teams'!$A:$D,3,FALSE)))</f>
        <v>C</v>
      </c>
      <c r="E79" s="8" t="str">
        <f>IF(ISNA(VLOOKUP($B:$B,'GS Teams'!$A:$D,4,FALSE))," ",(VLOOKUP($B:$B,'GS Teams'!$A:$D,4,FALSE)))</f>
        <v>M</v>
      </c>
      <c r="F79" s="8" t="str">
        <f>IF(ISNA(VLOOKUP($B:$B,'GS Teams'!$A:$E,5,FALSE))," ",(VLOOKUP($B:$B,'GS Teams'!$A:$E,5,FALSE)))</f>
        <v>Jason Clement V</v>
      </c>
      <c r="H79" s="15">
        <v>8.9351851851851866E-3</v>
      </c>
      <c r="I79" s="14" t="str">
        <f>IF(ISNA(VLOOKUP($B:$B,'GS Teams'!$A:$F,6,FALSE))," ",(VLOOKUP($B:$B,'GS Teams'!$A:$F,6,FALSE)))</f>
        <v>Terry Topping V</v>
      </c>
      <c r="K79" s="15">
        <f t="shared" si="4"/>
        <v>9.2824074074074076E-3</v>
      </c>
      <c r="L79" s="15">
        <v>1.8217592592592594E-2</v>
      </c>
      <c r="M79" s="10" t="str">
        <f>IF(ISNA(VLOOKUP($B:$B,'GS Teams'!$A:$G,7,FALSE))," ",(VLOOKUP($B:$B,'GS Teams'!$A:$G,7,FALSE)))</f>
        <v>Tony Allen V</v>
      </c>
      <c r="O79" s="15">
        <f t="shared" si="5"/>
        <v>1.0196759259259253E-2</v>
      </c>
      <c r="P79" s="15">
        <v>2.8414351851851847E-2</v>
      </c>
    </row>
    <row r="80" spans="1:16" x14ac:dyDescent="0.25">
      <c r="A80" s="1">
        <v>77</v>
      </c>
      <c r="B80" s="1">
        <v>28</v>
      </c>
      <c r="C80" s="8" t="str">
        <f>IF(ISNA(VLOOKUP($B:$B,'GS Teams'!$A:$D,2,FALSE))," ",(VLOOKUP($B:$B,'GS Teams'!$A:$D,2,FALSE)))</f>
        <v>Claremont Road Runners</v>
      </c>
      <c r="D80" s="9" t="str">
        <f>IF(ISNA(VLOOKUP($B:$B,'GS Teams'!$A:$D,3,FALSE))," ",(VLOOKUP($B:$B,'GS Teams'!$A:$D,3,FALSE)))</f>
        <v>C</v>
      </c>
      <c r="E80" s="8" t="str">
        <f>IF(ISNA(VLOOKUP($B:$B,'GS Teams'!$A:$D,4,FALSE))," ",(VLOOKUP($B:$B,'GS Teams'!$A:$D,4,FALSE)))</f>
        <v>M</v>
      </c>
      <c r="F80" s="8" t="str">
        <f>IF(ISNA(VLOOKUP($B:$B,'GS Teams'!$A:$E,5,FALSE))," ",(VLOOKUP($B:$B,'GS Teams'!$A:$E,5,FALSE)))</f>
        <v>Dave Saunders V</v>
      </c>
      <c r="H80" s="15">
        <v>9.780092592592592E-3</v>
      </c>
      <c r="I80" s="14" t="str">
        <f>IF(ISNA(VLOOKUP($B:$B,'GS Teams'!$A:$F,6,FALSE))," ",(VLOOKUP($B:$B,'GS Teams'!$A:$F,6,FALSE)))</f>
        <v>Dave Kear V</v>
      </c>
      <c r="K80" s="15">
        <f t="shared" si="4"/>
        <v>1.0706018518518519E-2</v>
      </c>
      <c r="L80" s="15">
        <v>2.0486111111111111E-2</v>
      </c>
      <c r="M80" s="10" t="str">
        <f>IF(ISNA(VLOOKUP($B:$B,'GS Teams'!$A:$G,7,FALSE))," ",(VLOOKUP($B:$B,'GS Teams'!$A:$G,7,FALSE)))</f>
        <v>Fraser Easton</v>
      </c>
      <c r="O80" s="15">
        <f t="shared" si="5"/>
        <v>7.9861111111111105E-3</v>
      </c>
      <c r="P80" s="15">
        <v>2.8472222222222222E-2</v>
      </c>
    </row>
    <row r="81" spans="1:16" x14ac:dyDescent="0.25">
      <c r="A81" s="1">
        <v>78</v>
      </c>
      <c r="B81" s="1">
        <v>79</v>
      </c>
      <c r="C81" s="8" t="str">
        <f>IF(ISNA(VLOOKUP($B:$B,'GS Teams'!$A:$D,2,FALSE))," ",(VLOOKUP($B:$B,'GS Teams'!$A:$D,2,FALSE)))</f>
        <v>Heaton Harriers</v>
      </c>
      <c r="D81" s="9" t="str">
        <f>IF(ISNA(VLOOKUP($B:$B,'GS Teams'!$A:$D,3,FALSE))," ",(VLOOKUP($B:$B,'GS Teams'!$A:$D,3,FALSE)))</f>
        <v>I</v>
      </c>
      <c r="E81" s="8" t="str">
        <f>IF(ISNA(VLOOKUP($B:$B,'GS Teams'!$A:$D,4,FALSE))," ",(VLOOKUP($B:$B,'GS Teams'!$A:$D,4,FALSE)))</f>
        <v>M</v>
      </c>
      <c r="F81" s="8" t="str">
        <f>IF(ISNA(VLOOKUP($B:$B,'GS Teams'!$A:$E,5,FALSE))," ",(VLOOKUP($B:$B,'GS Teams'!$A:$E,5,FALSE)))</f>
        <v>Kevin Ross V</v>
      </c>
      <c r="H81" s="15">
        <v>9.4907407407407406E-3</v>
      </c>
      <c r="I81" s="14" t="str">
        <f>IF(ISNA(VLOOKUP($B:$B,'GS Teams'!$A:$F,6,FALSE))," ",(VLOOKUP($B:$B,'GS Teams'!$A:$F,6,FALSE)))</f>
        <v>Les Bellis V</v>
      </c>
      <c r="K81" s="15">
        <f t="shared" si="4"/>
        <v>9.571759259259259E-3</v>
      </c>
      <c r="L81" s="15">
        <v>1.90625E-2</v>
      </c>
      <c r="M81" s="10" t="str">
        <f>IF(ISNA(VLOOKUP($B:$B,'GS Teams'!$A:$G,7,FALSE))," ",(VLOOKUP($B:$B,'GS Teams'!$A:$G,7,FALSE)))</f>
        <v>John Gibson</v>
      </c>
      <c r="O81" s="15">
        <f t="shared" si="5"/>
        <v>9.5254629629629647E-3</v>
      </c>
      <c r="P81" s="15">
        <v>2.8587962962962964E-2</v>
      </c>
    </row>
    <row r="82" spans="1:16" x14ac:dyDescent="0.25">
      <c r="A82" s="1">
        <v>79</v>
      </c>
      <c r="B82" s="1">
        <v>140</v>
      </c>
      <c r="C82" s="8" t="str">
        <f>IF(ISNA(VLOOKUP($B:$B,'GS Teams'!$A:$D,2,FALSE))," ",(VLOOKUP($B:$B,'GS Teams'!$A:$D,2,FALSE)))</f>
        <v>Wallsend Harriers</v>
      </c>
      <c r="D82" s="9" t="str">
        <f>IF(ISNA(VLOOKUP($B:$B,'GS Teams'!$A:$D,3,FALSE))," ",(VLOOKUP($B:$B,'GS Teams'!$A:$D,3,FALSE)))</f>
        <v>B</v>
      </c>
      <c r="E82" s="8" t="str">
        <f>IF(ISNA(VLOOKUP($B:$B,'GS Teams'!$A:$D,4,FALSE))," ",(VLOOKUP($B:$B,'GS Teams'!$A:$D,4,FALSE)))</f>
        <v>F</v>
      </c>
      <c r="F82" s="8" t="str">
        <f>IF(ISNA(VLOOKUP($B:$B,'GS Teams'!$A:$E,5,FALSE))," ",(VLOOKUP($B:$B,'GS Teams'!$A:$E,5,FALSE)))</f>
        <v>Victoria Erickson</v>
      </c>
      <c r="H82" s="15">
        <v>9.8148148148148144E-3</v>
      </c>
      <c r="I82" s="14" t="str">
        <f>IF(ISNA(VLOOKUP($B:$B,'GS Teams'!$A:$F,6,FALSE))," ",(VLOOKUP($B:$B,'GS Teams'!$A:$F,6,FALSE)))</f>
        <v>Sarah Graham</v>
      </c>
      <c r="K82" s="15">
        <f t="shared" si="4"/>
        <v>9.8726851851851857E-3</v>
      </c>
      <c r="L82" s="15">
        <v>1.96875E-2</v>
      </c>
      <c r="M82" s="10" t="str">
        <f>IF(ISNA(VLOOKUP($B:$B,'GS Teams'!$A:$G,7,FALSE))," ",(VLOOKUP($B:$B,'GS Teams'!$A:$G,7,FALSE)))</f>
        <v>Elaine Lui V</v>
      </c>
      <c r="O82" s="15">
        <f t="shared" si="5"/>
        <v>9.0162037037037034E-3</v>
      </c>
      <c r="P82" s="15">
        <v>2.8703703703703703E-2</v>
      </c>
    </row>
    <row r="83" spans="1:16" x14ac:dyDescent="0.25">
      <c r="A83" s="1">
        <v>80</v>
      </c>
      <c r="B83" s="1">
        <v>44</v>
      </c>
      <c r="C83" s="8" t="str">
        <f>IF(ISNA(VLOOKUP($B:$B,'GS Teams'!$A:$D,2,FALSE))," ",(VLOOKUP($B:$B,'GS Teams'!$A:$D,2,FALSE)))</f>
        <v>Elswick Harriers</v>
      </c>
      <c r="D83" s="9" t="str">
        <f>IF(ISNA(VLOOKUP($B:$B,'GS Teams'!$A:$D,3,FALSE))," ",(VLOOKUP($B:$B,'GS Teams'!$A:$D,3,FALSE)))</f>
        <v>C</v>
      </c>
      <c r="E83" s="8" t="str">
        <f>IF(ISNA(VLOOKUP($B:$B,'GS Teams'!$A:$D,4,FALSE))," ",(VLOOKUP($B:$B,'GS Teams'!$A:$D,4,FALSE)))</f>
        <v>F</v>
      </c>
      <c r="F83" s="8" t="str">
        <f>IF(ISNA(VLOOKUP($B:$B,'GS Teams'!$A:$E,5,FALSE))," ",(VLOOKUP($B:$B,'GS Teams'!$A:$E,5,FALSE)))</f>
        <v>Lyndsay Grant V40</v>
      </c>
      <c r="H83" s="15">
        <v>9.5370370370370366E-3</v>
      </c>
      <c r="I83" s="14" t="str">
        <f>IF(ISNA(VLOOKUP($B:$B,'GS Teams'!$A:$F,6,FALSE))," ",(VLOOKUP($B:$B,'GS Teams'!$A:$F,6,FALSE)))</f>
        <v>Rachel Galler</v>
      </c>
      <c r="K83" s="15">
        <f t="shared" si="4"/>
        <v>9.4791666666666687E-3</v>
      </c>
      <c r="L83" s="15">
        <v>1.9016203703703705E-2</v>
      </c>
      <c r="M83" s="10" t="str">
        <f>IF(ISNA(VLOOKUP($B:$B,'GS Teams'!$A:$G,7,FALSE))," ",(VLOOKUP($B:$B,'GS Teams'!$A:$G,7,FALSE)))</f>
        <v>Felicity Smith V40</v>
      </c>
      <c r="O83" s="15">
        <f t="shared" si="5"/>
        <v>9.7800925925925902E-3</v>
      </c>
      <c r="P83" s="15">
        <v>2.8796296296296296E-2</v>
      </c>
    </row>
    <row r="84" spans="1:16" x14ac:dyDescent="0.25">
      <c r="A84" s="1">
        <v>81</v>
      </c>
      <c r="B84" s="1">
        <v>116</v>
      </c>
      <c r="C84" s="8" t="str">
        <f>IF(ISNA(VLOOKUP($B:$B,'GS Teams'!$A:$D,2,FALSE))," ",(VLOOKUP($B:$B,'GS Teams'!$A:$D,2,FALSE)))</f>
        <v>Sunderland Strollers</v>
      </c>
      <c r="D84" s="9" t="str">
        <f>IF(ISNA(VLOOKUP($B:$B,'GS Teams'!$A:$D,3,FALSE))," ",(VLOOKUP($B:$B,'GS Teams'!$A:$D,3,FALSE)))</f>
        <v>D</v>
      </c>
      <c r="E84" s="8" t="str">
        <f>IF(ISNA(VLOOKUP($B:$B,'GS Teams'!$A:$D,4,FALSE))," ",(VLOOKUP($B:$B,'GS Teams'!$A:$D,4,FALSE)))</f>
        <v>M</v>
      </c>
      <c r="F84" s="8" t="str">
        <f>IF(ISNA(VLOOKUP($B:$B,'GS Teams'!$A:$E,5,FALSE))," ",(VLOOKUP($B:$B,'GS Teams'!$A:$E,5,FALSE)))</f>
        <v>Laurentiu Carcionas</v>
      </c>
      <c r="H84" s="15">
        <v>9.0277777777777787E-3</v>
      </c>
      <c r="I84" s="14" t="str">
        <f>IF(ISNA(VLOOKUP($B:$B,'GS Teams'!$A:$F,6,FALSE))," ",(VLOOKUP($B:$B,'GS Teams'!$A:$F,6,FALSE)))</f>
        <v>Rob Craig V</v>
      </c>
      <c r="K84" s="15">
        <f t="shared" si="4"/>
        <v>1.0046296296296294E-2</v>
      </c>
      <c r="L84" s="15">
        <v>1.9074074074074073E-2</v>
      </c>
      <c r="M84" s="10" t="str">
        <f>IF(ISNA(VLOOKUP($B:$B,'GS Teams'!$A:$G,7,FALSE))," ",(VLOOKUP($B:$B,'GS Teams'!$A:$G,7,FALSE)))</f>
        <v>John Corcoram V</v>
      </c>
      <c r="O84" s="15">
        <f t="shared" si="5"/>
        <v>9.8495370370370351E-3</v>
      </c>
      <c r="P84" s="15">
        <v>2.8923611111111108E-2</v>
      </c>
    </row>
    <row r="85" spans="1:16" x14ac:dyDescent="0.25">
      <c r="A85" s="1">
        <v>82</v>
      </c>
      <c r="B85" s="1">
        <v>92</v>
      </c>
      <c r="C85" s="8" t="str">
        <f>IF(ISNA(VLOOKUP($B:$B,'GS Teams'!$A:$D,2,FALSE))," ",(VLOOKUP($B:$B,'GS Teams'!$A:$D,2,FALSE)))</f>
        <v>Jesmond Joggers</v>
      </c>
      <c r="D85" s="9" t="str">
        <f>IF(ISNA(VLOOKUP($B:$B,'GS Teams'!$A:$D,3,FALSE))," ",(VLOOKUP($B:$B,'GS Teams'!$A:$D,3,FALSE)))</f>
        <v>D</v>
      </c>
      <c r="E85" s="8" t="str">
        <f>IF(ISNA(VLOOKUP($B:$B,'GS Teams'!$A:$D,4,FALSE))," ",(VLOOKUP($B:$B,'GS Teams'!$A:$D,4,FALSE)))</f>
        <v>M</v>
      </c>
      <c r="F85" s="8" t="str">
        <f>IF(ISNA(VLOOKUP($B:$B,'GS Teams'!$A:$E,5,FALSE))," ",(VLOOKUP($B:$B,'GS Teams'!$A:$E,5,FALSE)))</f>
        <v>Adam Wilkinson</v>
      </c>
      <c r="H85" s="15">
        <v>1.0243055555555556E-2</v>
      </c>
      <c r="I85" s="14" t="str">
        <f>IF(ISNA(VLOOKUP($B:$B,'GS Teams'!$A:$F,6,FALSE))," ",(VLOOKUP($B:$B,'GS Teams'!$A:$F,6,FALSE)))</f>
        <v>Geoff Blair V</v>
      </c>
      <c r="K85" s="15">
        <f t="shared" si="4"/>
        <v>9.432870370370371E-3</v>
      </c>
      <c r="L85" s="15">
        <v>1.9675925925925927E-2</v>
      </c>
      <c r="M85" s="10" t="str">
        <f>IF(ISNA(VLOOKUP($B:$B,'GS Teams'!$A:$G,7,FALSE))," ",(VLOOKUP($B:$B,'GS Teams'!$A:$G,7,FALSE)))</f>
        <v>Alex Dyter</v>
      </c>
      <c r="O85" s="15">
        <f t="shared" si="5"/>
        <v>9.2939814814814795E-3</v>
      </c>
      <c r="P85" s="15">
        <v>2.8969907407407406E-2</v>
      </c>
    </row>
    <row r="86" spans="1:16" x14ac:dyDescent="0.25">
      <c r="A86" s="1">
        <v>83</v>
      </c>
      <c r="B86" s="1">
        <v>132</v>
      </c>
      <c r="C86" s="8" t="str">
        <f>IF(ISNA(VLOOKUP($B:$B,'GS Teams'!$A:$D,2,FALSE))," ",(VLOOKUP($B:$B,'GS Teams'!$A:$D,2,FALSE)))</f>
        <v>Tyne Bridge Harriers</v>
      </c>
      <c r="D86" s="9" t="str">
        <f>IF(ISNA(VLOOKUP($B:$B,'GS Teams'!$A:$D,3,FALSE))," ",(VLOOKUP($B:$B,'GS Teams'!$A:$D,3,FALSE)))</f>
        <v>D</v>
      </c>
      <c r="E86" s="8" t="str">
        <f>IF(ISNA(VLOOKUP($B:$B,'GS Teams'!$A:$D,4,FALSE))," ",(VLOOKUP($B:$B,'GS Teams'!$A:$D,4,FALSE)))</f>
        <v>F</v>
      </c>
      <c r="F86" s="8" t="str">
        <f>IF(ISNA(VLOOKUP($B:$B,'GS Teams'!$A:$E,5,FALSE))," ",(VLOOKUP($B:$B,'GS Teams'!$A:$E,5,FALSE)))</f>
        <v>Laura Irving</v>
      </c>
      <c r="H86" s="15">
        <v>9.5023148148148159E-3</v>
      </c>
      <c r="I86" s="14" t="str">
        <f>IF(ISNA(VLOOKUP($B:$B,'GS Teams'!$A:$F,6,FALSE))," ",(VLOOKUP($B:$B,'GS Teams'!$A:$F,6,FALSE)))</f>
        <v>Kerry Reed V</v>
      </c>
      <c r="K86" s="15">
        <f t="shared" si="4"/>
        <v>1.0208333333333331E-2</v>
      </c>
      <c r="L86" s="15">
        <v>1.9710648148148147E-2</v>
      </c>
      <c r="M86" s="10" t="str">
        <f>IF(ISNA(VLOOKUP($B:$B,'GS Teams'!$A:$G,7,FALSE))," ",(VLOOKUP($B:$B,'GS Teams'!$A:$G,7,FALSE)))</f>
        <v>Sara Tomassini</v>
      </c>
      <c r="O86" s="15">
        <f t="shared" si="5"/>
        <v>9.4097222222222186E-3</v>
      </c>
      <c r="P86" s="15">
        <v>2.9120370370370366E-2</v>
      </c>
    </row>
    <row r="87" spans="1:16" x14ac:dyDescent="0.25">
      <c r="A87" s="1">
        <v>84</v>
      </c>
      <c r="B87" s="1">
        <v>57</v>
      </c>
      <c r="C87" s="8" t="str">
        <f>IF(ISNA(VLOOKUP($B:$B,'GS Teams'!$A:$D,2,FALSE))," ",(VLOOKUP($B:$B,'GS Teams'!$A:$D,2,FALSE)))</f>
        <v>Gateshead Harriers</v>
      </c>
      <c r="D87" s="9" t="str">
        <f>IF(ISNA(VLOOKUP($B:$B,'GS Teams'!$A:$D,3,FALSE))," ",(VLOOKUP($B:$B,'GS Teams'!$A:$D,3,FALSE)))</f>
        <v>D</v>
      </c>
      <c r="E87" s="8" t="str">
        <f>IF(ISNA(VLOOKUP($B:$B,'GS Teams'!$A:$D,4,FALSE))," ",(VLOOKUP($B:$B,'GS Teams'!$A:$D,4,FALSE)))</f>
        <v>F</v>
      </c>
      <c r="F87" s="8" t="str">
        <f>IF(ISNA(VLOOKUP($B:$B,'GS Teams'!$A:$E,5,FALSE))," ",(VLOOKUP($B:$B,'GS Teams'!$A:$E,5,FALSE)))</f>
        <v>Leanne Wellings V</v>
      </c>
      <c r="H87" s="15">
        <v>9.8032407407407408E-3</v>
      </c>
      <c r="I87" s="14" t="str">
        <f>IF(ISNA(VLOOKUP($B:$B,'GS Teams'!$A:$F,6,FALSE))," ",(VLOOKUP($B:$B,'GS Teams'!$A:$F,6,FALSE)))</f>
        <v>Leigh Tang</v>
      </c>
      <c r="K87" s="15">
        <f t="shared" si="4"/>
        <v>9.837962962962965E-3</v>
      </c>
      <c r="L87" s="15">
        <v>1.9641203703703706E-2</v>
      </c>
      <c r="M87" s="10" t="str">
        <f>IF(ISNA(VLOOKUP($B:$B,'GS Teams'!$A:$G,7,FALSE))," ",(VLOOKUP($B:$B,'GS Teams'!$A:$G,7,FALSE)))</f>
        <v>Vanessa Cutter</v>
      </c>
      <c r="O87" s="15">
        <f t="shared" si="5"/>
        <v>9.7337962962962925E-3</v>
      </c>
      <c r="P87" s="15">
        <v>2.9374999999999998E-2</v>
      </c>
    </row>
    <row r="88" spans="1:16" x14ac:dyDescent="0.25">
      <c r="A88" s="1">
        <v>85</v>
      </c>
      <c r="B88" s="1">
        <v>30</v>
      </c>
      <c r="C88" s="41" t="str">
        <f>IF(ISNA(VLOOKUP($B:$B,'GS Teams'!$A:$D,2,FALSE))," ",(VLOOKUP($B:$B,'GS Teams'!$A:$D,2,FALSE)))</f>
        <v>Claremont Road Runners</v>
      </c>
      <c r="D88" s="42" t="str">
        <f>IF(ISNA(VLOOKUP($B:$B,'GS Teams'!$A:$D,3,FALSE))," ",(VLOOKUP($B:$B,'GS Teams'!$A:$D,3,FALSE)))</f>
        <v>A</v>
      </c>
      <c r="E88" s="41" t="str">
        <f>IF(ISNA(VLOOKUP($B:$B,'GS Teams'!$A:$D,4,FALSE))," ",(VLOOKUP($B:$B,'GS Teams'!$A:$D,4,FALSE)))</f>
        <v>F</v>
      </c>
      <c r="F88" s="41" t="str">
        <f>IF(ISNA(VLOOKUP($B:$B,'GS Teams'!$A:$E,5,FALSE))," ",(VLOOKUP($B:$B,'GS Teams'!$A:$E,5,FALSE)))</f>
        <v>Lucy Dunbar</v>
      </c>
      <c r="G88" s="43"/>
      <c r="H88" s="44">
        <v>1.0115740740740741E-2</v>
      </c>
      <c r="I88" s="45" t="str">
        <f>IF(ISNA(VLOOKUP($B:$B,'GS Teams'!$A:$F,6,FALSE))," ",(VLOOKUP($B:$B,'GS Teams'!$A:$F,6,FALSE)))</f>
        <v>Julie Cross V</v>
      </c>
      <c r="J88" s="43"/>
      <c r="K88" s="15">
        <f t="shared" si="4"/>
        <v>9.9305555555555536E-3</v>
      </c>
      <c r="L88" s="15">
        <v>2.0046296296296295E-2</v>
      </c>
      <c r="M88" s="46" t="str">
        <f>IF(ISNA(VLOOKUP($B:$B,'GS Teams'!$A:$G,7,FALSE))," ",(VLOOKUP($B:$B,'GS Teams'!$A:$G,7,FALSE)))</f>
        <v>Mandy Herworth V</v>
      </c>
      <c r="O88" s="15">
        <f t="shared" si="5"/>
        <v>9.490740740740744E-3</v>
      </c>
      <c r="P88" s="15">
        <v>2.9537037037037039E-2</v>
      </c>
    </row>
    <row r="89" spans="1:16" x14ac:dyDescent="0.25">
      <c r="A89" s="1">
        <v>86</v>
      </c>
      <c r="B89" s="1">
        <v>119</v>
      </c>
      <c r="C89" s="41" t="str">
        <f>IF(ISNA(VLOOKUP($B:$B,'GS Teams'!$A:$D,2,FALSE))," ",(VLOOKUP($B:$B,'GS Teams'!$A:$D,2,FALSE)))</f>
        <v>Sunderland Strollers</v>
      </c>
      <c r="D89" s="42" t="str">
        <f>IF(ISNA(VLOOKUP($B:$B,'GS Teams'!$A:$D,3,FALSE))," ",(VLOOKUP($B:$B,'GS Teams'!$A:$D,3,FALSE)))</f>
        <v>A</v>
      </c>
      <c r="E89" s="41" t="str">
        <f>IF(ISNA(VLOOKUP($B:$B,'GS Teams'!$A:$D,4,FALSE))," ",(VLOOKUP($B:$B,'GS Teams'!$A:$D,4,FALSE)))</f>
        <v>F</v>
      </c>
      <c r="F89" s="41" t="str">
        <f>IF(ISNA(VLOOKUP($B:$B,'GS Teams'!$A:$E,5,FALSE))," ",(VLOOKUP($B:$B,'GS Teams'!$A:$E,5,FALSE)))</f>
        <v>Lisa Dixon V</v>
      </c>
      <c r="G89" s="43"/>
      <c r="H89" s="44">
        <v>9.8958333333333329E-3</v>
      </c>
      <c r="I89" s="45" t="str">
        <f>IF(ISNA(VLOOKUP($B:$B,'GS Teams'!$A:$F,6,FALSE))," ",(VLOOKUP($B:$B,'GS Teams'!$A:$F,6,FALSE)))</f>
        <v>Lyne Valentine V</v>
      </c>
      <c r="J89" s="43"/>
      <c r="K89" s="15">
        <f t="shared" si="4"/>
        <v>9.4675925925925934E-3</v>
      </c>
      <c r="L89" s="15">
        <v>1.9363425925925926E-2</v>
      </c>
      <c r="M89" s="46" t="str">
        <f>IF(ISNA(VLOOKUP($B:$B,'GS Teams'!$A:$G,7,FALSE))," ",(VLOOKUP($B:$B,'GS Teams'!$A:$G,7,FALSE)))</f>
        <v>Michelle O'Neill V</v>
      </c>
      <c r="O89" s="15">
        <f t="shared" si="5"/>
        <v>1.0196759259259263E-2</v>
      </c>
      <c r="P89" s="15">
        <v>2.9560185185185189E-2</v>
      </c>
    </row>
    <row r="90" spans="1:16" x14ac:dyDescent="0.25">
      <c r="A90" s="1">
        <v>87</v>
      </c>
      <c r="B90" s="1">
        <v>96</v>
      </c>
      <c r="C90" s="8" t="str">
        <f>IF(ISNA(VLOOKUP($B:$B,'GS Teams'!$A:$D,2,FALSE))," ",(VLOOKUP($B:$B,'GS Teams'!$A:$D,2,FALSE)))</f>
        <v>Morpeth Harriers</v>
      </c>
      <c r="D90" s="9" t="str">
        <f>IF(ISNA(VLOOKUP($B:$B,'GS Teams'!$A:$D,3,FALSE))," ",(VLOOKUP($B:$B,'GS Teams'!$A:$D,3,FALSE)))</f>
        <v>B</v>
      </c>
      <c r="E90" s="8" t="str">
        <f>IF(ISNA(VLOOKUP($B:$B,'GS Teams'!$A:$D,4,FALSE))," ",(VLOOKUP($B:$B,'GS Teams'!$A:$D,4,FALSE)))</f>
        <v>F</v>
      </c>
      <c r="F90" s="8" t="str">
        <f>IF(ISNA(VLOOKUP($B:$B,'GS Teams'!$A:$E,5,FALSE))," ",(VLOOKUP($B:$B,'GS Teams'!$A:$E,5,FALSE)))</f>
        <v>Shuna Rank V</v>
      </c>
      <c r="H90" s="15">
        <v>1.0300925925925927E-2</v>
      </c>
      <c r="I90" s="14" t="str">
        <f>IF(ISNA(VLOOKUP($B:$B,'GS Teams'!$A:$F,6,FALSE))," ",(VLOOKUP($B:$B,'GS Teams'!$A:$F,6,FALSE)))</f>
        <v>Jane Kirkby V</v>
      </c>
      <c r="K90" s="15">
        <f t="shared" si="4"/>
        <v>0.01</v>
      </c>
      <c r="L90" s="15">
        <v>2.0300925925925927E-2</v>
      </c>
      <c r="M90" s="10" t="str">
        <f>IF(ISNA(VLOOKUP($B:$B,'GS Teams'!$A:$G,7,FALSE))," ",(VLOOKUP($B:$B,'GS Teams'!$A:$G,7,FALSE)))</f>
        <v>Jo Carrruthers V</v>
      </c>
      <c r="O90" s="15">
        <f t="shared" si="5"/>
        <v>9.2824074074074094E-3</v>
      </c>
      <c r="P90" s="15">
        <v>2.9583333333333336E-2</v>
      </c>
    </row>
    <row r="91" spans="1:16" x14ac:dyDescent="0.25">
      <c r="A91" s="1">
        <v>88</v>
      </c>
      <c r="B91" s="1">
        <v>80</v>
      </c>
      <c r="C91" s="8" t="str">
        <f>IF(ISNA(VLOOKUP($B:$B,'GS Teams'!$A:$D,2,FALSE))," ",(VLOOKUP($B:$B,'GS Teams'!$A:$D,2,FALSE)))</f>
        <v>Heaton Harriers</v>
      </c>
      <c r="D91" s="9" t="str">
        <f>IF(ISNA(VLOOKUP($B:$B,'GS Teams'!$A:$D,3,FALSE))," ",(VLOOKUP($B:$B,'GS Teams'!$A:$D,3,FALSE)))</f>
        <v>J</v>
      </c>
      <c r="E91" s="8" t="str">
        <f>IF(ISNA(VLOOKUP($B:$B,'GS Teams'!$A:$D,4,FALSE))," ",(VLOOKUP($B:$B,'GS Teams'!$A:$D,4,FALSE)))</f>
        <v>M</v>
      </c>
      <c r="F91" s="8" t="str">
        <f>IF(ISNA(VLOOKUP($B:$B,'GS Teams'!$A:$E,5,FALSE))," ",(VLOOKUP($B:$B,'GS Teams'!$A:$E,5,FALSE)))</f>
        <v>Colin McEntee V</v>
      </c>
      <c r="H91" s="15">
        <v>1.0462962962962964E-2</v>
      </c>
      <c r="I91" s="14" t="str">
        <f>IF(ISNA(VLOOKUP($B:$B,'GS Teams'!$A:$F,6,FALSE))," ",(VLOOKUP($B:$B,'GS Teams'!$A:$F,6,FALSE)))</f>
        <v>Kevin Hadden V</v>
      </c>
      <c r="K91" s="15">
        <f t="shared" si="4"/>
        <v>9.5138888888888894E-3</v>
      </c>
      <c r="L91" s="15">
        <v>1.9976851851851853E-2</v>
      </c>
      <c r="M91" s="10" t="str">
        <f>IF(ISNA(VLOOKUP($B:$B,'GS Teams'!$A:$G,7,FALSE))," ",(VLOOKUP($B:$B,'GS Teams'!$A:$G,7,FALSE)))</f>
        <v>Peter Smith V</v>
      </c>
      <c r="O91" s="15">
        <f t="shared" si="5"/>
        <v>9.6875000000000017E-3</v>
      </c>
      <c r="P91" s="15">
        <v>2.9664351851851855E-2</v>
      </c>
    </row>
    <row r="92" spans="1:16" x14ac:dyDescent="0.25">
      <c r="A92" s="1">
        <v>89</v>
      </c>
      <c r="B92" s="1">
        <v>24</v>
      </c>
      <c r="C92" s="8" t="str">
        <f>IF(ISNA(VLOOKUP($B:$B,'GS Teams'!$A:$D,2,FALSE))," ",(VLOOKUP($B:$B,'GS Teams'!$A:$D,2,FALSE)))</f>
        <v>Blyth RC</v>
      </c>
      <c r="D92" s="9" t="str">
        <f>IF(ISNA(VLOOKUP($B:$B,'GS Teams'!$A:$D,3,FALSE))," ",(VLOOKUP($B:$B,'GS Teams'!$A:$D,3,FALSE)))</f>
        <v>A</v>
      </c>
      <c r="E92" s="8" t="str">
        <f>IF(ISNA(VLOOKUP($B:$B,'GS Teams'!$A:$D,4,FALSE))," ",(VLOOKUP($B:$B,'GS Teams'!$A:$D,4,FALSE)))</f>
        <v>F</v>
      </c>
      <c r="F92" s="8" t="str">
        <f>IF(ISNA(VLOOKUP($B:$B,'GS Teams'!$A:$E,5,FALSE))," ",(VLOOKUP($B:$B,'GS Teams'!$A:$E,5,FALSE)))</f>
        <v>Gwen Forster V</v>
      </c>
      <c r="H92" s="15">
        <v>9.5138888888888894E-3</v>
      </c>
      <c r="I92" s="14" t="str">
        <f>IF(ISNA(VLOOKUP($B:$B,'GS Teams'!$A:$F,6,FALSE))," ",(VLOOKUP($B:$B,'GS Teams'!$A:$F,6,FALSE)))</f>
        <v>Sue Browning V</v>
      </c>
      <c r="K92" s="15">
        <f t="shared" si="4"/>
        <v>1.0104166666666666E-2</v>
      </c>
      <c r="L92" s="15">
        <v>1.9618055555555555E-2</v>
      </c>
      <c r="M92" s="10" t="str">
        <f>IF(ISNA(VLOOKUP($B:$B,'GS Teams'!$A:$G,7,FALSE))," ",(VLOOKUP($B:$B,'GS Teams'!$A:$G,7,FALSE)))</f>
        <v>Lisa Scorer V</v>
      </c>
      <c r="O92" s="15">
        <f t="shared" si="5"/>
        <v>1.0243055555555557E-2</v>
      </c>
      <c r="P92" s="15">
        <v>2.9861111111111113E-2</v>
      </c>
    </row>
    <row r="93" spans="1:16" x14ac:dyDescent="0.25">
      <c r="A93" s="1">
        <v>90</v>
      </c>
      <c r="B93" s="1">
        <v>7</v>
      </c>
      <c r="C93" s="8" t="str">
        <f>IF(ISNA(VLOOKUP($B:$B,'GS Teams'!$A:$D,2,FALSE))," ",(VLOOKUP($B:$B,'GS Teams'!$A:$D,2,FALSE)))</f>
        <v>Alnwick Harriers</v>
      </c>
      <c r="D93" s="9" t="str">
        <f>IF(ISNA(VLOOKUP($B:$B,'GS Teams'!$A:$D,3,FALSE))," ",(VLOOKUP($B:$B,'GS Teams'!$A:$D,3,FALSE)))</f>
        <v>B</v>
      </c>
      <c r="E93" s="8" t="str">
        <f>IF(ISNA(VLOOKUP($B:$B,'GS Teams'!$A:$D,4,FALSE))," ",(VLOOKUP($B:$B,'GS Teams'!$A:$D,4,FALSE)))</f>
        <v>F</v>
      </c>
      <c r="F93" s="8" t="str">
        <f>IF(ISNA(VLOOKUP($B:$B,'GS Teams'!$A:$E,5,FALSE))," ",(VLOOKUP($B:$B,'GS Teams'!$A:$E,5,FALSE)))</f>
        <v>Tracey Sample V</v>
      </c>
      <c r="H93" s="15">
        <v>9.8379629629629633E-3</v>
      </c>
      <c r="I93" s="14" t="str">
        <f>IF(ISNA(VLOOKUP($B:$B,'GS Teams'!$A:$F,6,FALSE))," ",(VLOOKUP($B:$B,'GS Teams'!$A:$F,6,FALSE)))</f>
        <v>Justine Norman V</v>
      </c>
      <c r="K93" s="15">
        <f t="shared" si="4"/>
        <v>9.9074074074074082E-3</v>
      </c>
      <c r="L93" s="15">
        <v>1.9745370370370371E-2</v>
      </c>
      <c r="M93" s="10" t="str">
        <f>IF(ISNA(VLOOKUP($B:$B,'GS Teams'!$A:$G,7,FALSE))," ",(VLOOKUP($B:$B,'GS Teams'!$A:$G,7,FALSE)))</f>
        <v>Denise Drummond V</v>
      </c>
      <c r="O93" s="15">
        <f t="shared" si="5"/>
        <v>1.0138888888888888E-2</v>
      </c>
      <c r="P93" s="15">
        <v>2.988425925925926E-2</v>
      </c>
    </row>
    <row r="94" spans="1:16" x14ac:dyDescent="0.25">
      <c r="A94" s="1">
        <v>91</v>
      </c>
      <c r="B94" s="1">
        <v>68</v>
      </c>
      <c r="C94" s="8" t="str">
        <f>IF(ISNA(VLOOKUP($B:$B,'GS Teams'!$A:$D,2,FALSE))," ",(VLOOKUP($B:$B,'GS Teams'!$A:$D,2,FALSE)))</f>
        <v>Gosforth Harriers</v>
      </c>
      <c r="D94" s="9" t="str">
        <f>IF(ISNA(VLOOKUP($B:$B,'GS Teams'!$A:$D,3,FALSE))," ",(VLOOKUP($B:$B,'GS Teams'!$A:$D,3,FALSE)))</f>
        <v>C</v>
      </c>
      <c r="E94" s="8" t="str">
        <f>IF(ISNA(VLOOKUP($B:$B,'GS Teams'!$A:$D,4,FALSE))," ",(VLOOKUP($B:$B,'GS Teams'!$A:$D,4,FALSE)))</f>
        <v>F</v>
      </c>
      <c r="F94" s="8" t="str">
        <f>IF(ISNA(VLOOKUP($B:$B,'GS Teams'!$A:$E,5,FALSE))," ",(VLOOKUP($B:$B,'GS Teams'!$A:$E,5,FALSE)))</f>
        <v>Faye Lancaster</v>
      </c>
      <c r="H94" s="15">
        <v>9.8611111111111104E-3</v>
      </c>
      <c r="I94" s="14" t="str">
        <f>IF(ISNA(VLOOKUP($B:$B,'GS Teams'!$A:$F,6,FALSE))," ",(VLOOKUP($B:$B,'GS Teams'!$A:$F,6,FALSE)))</f>
        <v>Connie Nicholson</v>
      </c>
      <c r="K94" s="15">
        <f t="shared" si="4"/>
        <v>1.0648148148148148E-2</v>
      </c>
      <c r="L94" s="15">
        <v>2.0509259259259258E-2</v>
      </c>
      <c r="M94" s="10" t="str">
        <f>IF(ISNA(VLOOKUP($B:$B,'GS Teams'!$A:$G,7,FALSE))," ",(VLOOKUP($B:$B,'GS Teams'!$A:$G,7,FALSE)))</f>
        <v>Sarah Seymour V</v>
      </c>
      <c r="O94" s="15">
        <f t="shared" si="5"/>
        <v>9.4097222222222221E-3</v>
      </c>
      <c r="P94" s="15">
        <v>2.991898148148148E-2</v>
      </c>
    </row>
    <row r="95" spans="1:16" x14ac:dyDescent="0.25">
      <c r="A95" s="1">
        <v>92</v>
      </c>
      <c r="B95" s="1">
        <v>22</v>
      </c>
      <c r="C95" s="8" t="str">
        <f>IF(ISNA(VLOOKUP($B:$B,'GS Teams'!$A:$D,2,FALSE))," ",(VLOOKUP($B:$B,'GS Teams'!$A:$D,2,FALSE)))</f>
        <v>Blyth RC</v>
      </c>
      <c r="D95" s="9" t="str">
        <f>IF(ISNA(VLOOKUP($B:$B,'GS Teams'!$A:$D,3,FALSE))," ",(VLOOKUP($B:$B,'GS Teams'!$A:$D,3,FALSE)))</f>
        <v>E</v>
      </c>
      <c r="E95" s="8" t="str">
        <f>IF(ISNA(VLOOKUP($B:$B,'GS Teams'!$A:$D,4,FALSE))," ",(VLOOKUP($B:$B,'GS Teams'!$A:$D,4,FALSE)))</f>
        <v>M</v>
      </c>
      <c r="F95" s="8" t="str">
        <f>IF(ISNA(VLOOKUP($B:$B,'GS Teams'!$A:$E,5,FALSE))," ",(VLOOKUP($B:$B,'GS Teams'!$A:$E,5,FALSE)))</f>
        <v>Ryan Shiel</v>
      </c>
      <c r="H95" s="15">
        <v>8.7962962962962968E-3</v>
      </c>
      <c r="I95" s="14" t="str">
        <f>IF(ISNA(VLOOKUP($B:$B,'GS Teams'!$A:$F,6,FALSE))," ",(VLOOKUP($B:$B,'GS Teams'!$A:$F,6,FALSE)))</f>
        <v>Ralph Dickinson V</v>
      </c>
      <c r="K95" s="15">
        <f t="shared" si="4"/>
        <v>1.1064814814814814E-2</v>
      </c>
      <c r="L95" s="15">
        <v>1.9861111111111111E-2</v>
      </c>
      <c r="M95" s="10" t="str">
        <f>IF(ISNA(VLOOKUP($B:$B,'GS Teams'!$A:$G,7,FALSE))," ",(VLOOKUP($B:$B,'GS Teams'!$A:$G,7,FALSE)))</f>
        <v>Dave Bradley V</v>
      </c>
      <c r="O95" s="15">
        <f t="shared" si="5"/>
        <v>1.0289351851851852E-2</v>
      </c>
      <c r="P95" s="15">
        <v>3.0150462962962962E-2</v>
      </c>
    </row>
    <row r="96" spans="1:16" x14ac:dyDescent="0.25">
      <c r="A96" s="1">
        <v>93</v>
      </c>
      <c r="B96" s="1">
        <v>83</v>
      </c>
      <c r="C96" s="41" t="str">
        <f>IF(ISNA(VLOOKUP($B:$B,'GS Teams'!$A:$D,2,FALSE))," ",(VLOOKUP($B:$B,'GS Teams'!$A:$D,2,FALSE)))</f>
        <v>Heaton Harriers</v>
      </c>
      <c r="D96" s="42" t="str">
        <f>IF(ISNA(VLOOKUP($B:$B,'GS Teams'!$A:$D,3,FALSE))," ",(VLOOKUP($B:$B,'GS Teams'!$A:$D,3,FALSE)))</f>
        <v>B</v>
      </c>
      <c r="E96" s="41" t="str">
        <f>IF(ISNA(VLOOKUP($B:$B,'GS Teams'!$A:$D,4,FALSE))," ",(VLOOKUP($B:$B,'GS Teams'!$A:$D,4,FALSE)))</f>
        <v>F</v>
      </c>
      <c r="F96" s="41" t="str">
        <f>IF(ISNA(VLOOKUP($B:$B,'GS Teams'!$A:$E,5,FALSE))," ",(VLOOKUP($B:$B,'GS Teams'!$A:$E,5,FALSE)))</f>
        <v>Judith Archibold V</v>
      </c>
      <c r="G96" s="43"/>
      <c r="H96" s="44">
        <v>1.0034722222222221E-2</v>
      </c>
      <c r="I96" s="45" t="str">
        <f>IF(ISNA(VLOOKUP($B:$B,'GS Teams'!$A:$F,6,FALSE))," ",(VLOOKUP($B:$B,'GS Teams'!$A:$F,6,FALSE)))</f>
        <v>Alison Janes</v>
      </c>
      <c r="J96" s="43"/>
      <c r="K96" s="15">
        <f t="shared" si="4"/>
        <v>9.7800925925925954E-3</v>
      </c>
      <c r="L96" s="15">
        <v>1.9814814814814816E-2</v>
      </c>
      <c r="M96" s="46" t="str">
        <f>IF(ISNA(VLOOKUP($B:$B,'GS Teams'!$A:$G,7,FALSE))," ",(VLOOKUP($B:$B,'GS Teams'!$A:$G,7,FALSE)))</f>
        <v>Jenny Friend V</v>
      </c>
      <c r="O96" s="15">
        <f t="shared" si="5"/>
        <v>1.037037037037037E-2</v>
      </c>
      <c r="P96" s="15">
        <v>3.0185185185185186E-2</v>
      </c>
    </row>
    <row r="97" spans="1:16" x14ac:dyDescent="0.25">
      <c r="A97" s="1">
        <v>94</v>
      </c>
      <c r="B97" s="1">
        <v>58</v>
      </c>
      <c r="C97" s="41" t="str">
        <f>IF(ISNA(VLOOKUP($B:$B,'GS Teams'!$A:$D,2,FALSE))," ",(VLOOKUP($B:$B,'GS Teams'!$A:$D,2,FALSE)))</f>
        <v>Gateshead Harriers</v>
      </c>
      <c r="D97" s="42" t="str">
        <f>IF(ISNA(VLOOKUP($B:$B,'GS Teams'!$A:$D,3,FALSE))," ",(VLOOKUP($B:$B,'GS Teams'!$A:$D,3,FALSE)))</f>
        <v>E</v>
      </c>
      <c r="E97" s="41" t="str">
        <f>IF(ISNA(VLOOKUP($B:$B,'GS Teams'!$A:$D,4,FALSE))," ",(VLOOKUP($B:$B,'GS Teams'!$A:$D,4,FALSE)))</f>
        <v>F</v>
      </c>
      <c r="F97" s="41" t="str">
        <f>IF(ISNA(VLOOKUP($B:$B,'GS Teams'!$A:$E,5,FALSE))," ",(VLOOKUP($B:$B,'GS Teams'!$A:$E,5,FALSE)))</f>
        <v>Julie Richardson V</v>
      </c>
      <c r="G97" s="43"/>
      <c r="H97" s="44">
        <v>1.0127314814814815E-2</v>
      </c>
      <c r="I97" s="45" t="str">
        <f>IF(ISNA(VLOOKUP($B:$B,'GS Teams'!$A:$F,6,FALSE))," ",(VLOOKUP($B:$B,'GS Teams'!$A:$F,6,FALSE)))</f>
        <v>Danielle Boddy</v>
      </c>
      <c r="J97" s="43"/>
      <c r="K97" s="15">
        <f t="shared" si="4"/>
        <v>9.9421296296296272E-3</v>
      </c>
      <c r="L97" s="15">
        <v>2.0069444444444442E-2</v>
      </c>
      <c r="M97" s="46" t="str">
        <f>IF(ISNA(VLOOKUP($B:$B,'GS Teams'!$A:$G,7,FALSE))," ",(VLOOKUP($B:$B,'GS Teams'!$A:$G,7,FALSE)))</f>
        <v>Kate Whickham</v>
      </c>
      <c r="O97" s="15">
        <f t="shared" si="5"/>
        <v>1.0150462962962965E-2</v>
      </c>
      <c r="P97" s="15">
        <v>3.0219907407407407E-2</v>
      </c>
    </row>
    <row r="98" spans="1:16" x14ac:dyDescent="0.25">
      <c r="A98" s="1">
        <v>95</v>
      </c>
      <c r="B98" s="1">
        <v>105</v>
      </c>
      <c r="C98" s="41" t="str">
        <f>IF(ISNA(VLOOKUP($B:$B,'GS Teams'!$A:$D,2,FALSE))," ",(VLOOKUP($B:$B,'GS Teams'!$A:$D,2,FALSE)))</f>
        <v>North Shields Poly</v>
      </c>
      <c r="D98" s="42" t="str">
        <f>IF(ISNA(VLOOKUP($B:$B,'GS Teams'!$A:$D,3,FALSE))," ",(VLOOKUP($B:$B,'GS Teams'!$A:$D,3,FALSE)))</f>
        <v>G</v>
      </c>
      <c r="E98" s="41" t="str">
        <f>IF(ISNA(VLOOKUP($B:$B,'GS Teams'!$A:$D,4,FALSE))," ",(VLOOKUP($B:$B,'GS Teams'!$A:$D,4,FALSE)))</f>
        <v>M</v>
      </c>
      <c r="F98" s="41" t="str">
        <f>IF(ISNA(VLOOKUP($B:$B,'GS Teams'!$A:$E,5,FALSE))," ",(VLOOKUP($B:$B,'GS Teams'!$A:$E,5,FALSE)))</f>
        <v>Stuart Lynn V55</v>
      </c>
      <c r="G98" s="43"/>
      <c r="H98" s="44">
        <v>9.9421296296296289E-3</v>
      </c>
      <c r="I98" s="45" t="str">
        <f>IF(ISNA(VLOOKUP($B:$B,'GS Teams'!$A:$F,6,FALSE))," ",(VLOOKUP($B:$B,'GS Teams'!$A:$F,6,FALSE)))</f>
        <v>Hugh Parry V45</v>
      </c>
      <c r="J98" s="43"/>
      <c r="K98" s="15">
        <f t="shared" si="4"/>
        <v>1.1030092592592593E-2</v>
      </c>
      <c r="L98" s="15">
        <v>2.0972222222222222E-2</v>
      </c>
      <c r="M98" s="46" t="str">
        <f>IF(ISNA(VLOOKUP($B:$B,'GS Teams'!$A:$G,7,FALSE))," ",(VLOOKUP($B:$B,'GS Teams'!$A:$G,7,FALSE)))</f>
        <v>David Crowe</v>
      </c>
      <c r="O98" s="15">
        <f t="shared" si="5"/>
        <v>9.2592592592592587E-3</v>
      </c>
      <c r="P98" s="15">
        <v>3.0231481481481481E-2</v>
      </c>
    </row>
    <row r="99" spans="1:16" x14ac:dyDescent="0.25">
      <c r="A99" s="1">
        <v>96</v>
      </c>
      <c r="B99" s="1">
        <v>128</v>
      </c>
      <c r="C99" s="8" t="str">
        <f>IF(ISNA(VLOOKUP($B:$B,'GS Teams'!$A:$D,2,FALSE))," ",(VLOOKUP($B:$B,'GS Teams'!$A:$D,2,FALSE)))</f>
        <v>Tyne Bridge Harriers</v>
      </c>
      <c r="D99" s="9" t="str">
        <f>IF(ISNA(VLOOKUP($B:$B,'GS Teams'!$A:$D,3,FALSE))," ",(VLOOKUP($B:$B,'GS Teams'!$A:$D,3,FALSE)))</f>
        <v>H</v>
      </c>
      <c r="E99" s="8" t="str">
        <f>IF(ISNA(VLOOKUP($B:$B,'GS Teams'!$A:$D,4,FALSE))," ",(VLOOKUP($B:$B,'GS Teams'!$A:$D,4,FALSE)))</f>
        <v>M</v>
      </c>
      <c r="F99" s="8" t="str">
        <f>IF(ISNA(VLOOKUP($B:$B,'GS Teams'!$A:$E,5,FALSE))," ",(VLOOKUP($B:$B,'GS Teams'!$A:$E,5,FALSE)))</f>
        <v>David Curran</v>
      </c>
      <c r="H99" s="15">
        <v>9.0393518518518522E-3</v>
      </c>
      <c r="I99" s="14" t="str">
        <f>IF(ISNA(VLOOKUP($B:$B,'GS Teams'!$A:$F,6,FALSE))," ",(VLOOKUP($B:$B,'GS Teams'!$A:$F,6,FALSE)))</f>
        <v>Sandy Anderson V</v>
      </c>
      <c r="K99" s="15">
        <f t="shared" si="4"/>
        <v>1.0682870370370369E-2</v>
      </c>
      <c r="L99" s="15">
        <v>1.9722222222222221E-2</v>
      </c>
      <c r="M99" s="10" t="str">
        <f>IF(ISNA(VLOOKUP($B:$B,'GS Teams'!$A:$G,7,FALSE))," ",(VLOOKUP($B:$B,'GS Teams'!$A:$G,7,FALSE)))</f>
        <v>Rob Savage V</v>
      </c>
      <c r="O99" s="15">
        <f t="shared" si="5"/>
        <v>1.0578703703703705E-2</v>
      </c>
      <c r="P99" s="15">
        <v>3.0300925925925926E-2</v>
      </c>
    </row>
    <row r="100" spans="1:16" x14ac:dyDescent="0.25">
      <c r="A100" s="1">
        <v>97</v>
      </c>
      <c r="B100" s="1">
        <v>5</v>
      </c>
      <c r="C100" s="41" t="str">
        <f>IF(ISNA(VLOOKUP($B:$B,'GS Teams'!$A:$D,2,FALSE))," ",(VLOOKUP($B:$B,'GS Teams'!$A:$D,2,FALSE)))</f>
        <v>Alnwick Harriers</v>
      </c>
      <c r="D100" s="42" t="str">
        <f>IF(ISNA(VLOOKUP($B:$B,'GS Teams'!$A:$D,3,FALSE))," ",(VLOOKUP($B:$B,'GS Teams'!$A:$D,3,FALSE)))</f>
        <v>E</v>
      </c>
      <c r="E100" s="41" t="str">
        <f>IF(ISNA(VLOOKUP($B:$B,'GS Teams'!$A:$D,4,FALSE))," ",(VLOOKUP($B:$B,'GS Teams'!$A:$D,4,FALSE)))</f>
        <v>M</v>
      </c>
      <c r="F100" s="41" t="str">
        <f>IF(ISNA(VLOOKUP($B:$B,'GS Teams'!$A:$E,5,FALSE))," ",(VLOOKUP($B:$B,'GS Teams'!$A:$E,5,FALSE)))</f>
        <v>Steve Studley</v>
      </c>
      <c r="G100" s="43"/>
      <c r="H100" s="44">
        <v>9.9884259259259266E-3</v>
      </c>
      <c r="I100" s="45" t="str">
        <f>IF(ISNA(VLOOKUP($B:$B,'GS Teams'!$A:$F,6,FALSE))," ",(VLOOKUP($B:$B,'GS Teams'!$A:$F,6,FALSE)))</f>
        <v>Peter Windley V</v>
      </c>
      <c r="J100" s="43"/>
      <c r="K100" s="15">
        <f t="shared" ref="K100:K131" si="6">L100-H100</f>
        <v>1.0046296296296294E-2</v>
      </c>
      <c r="L100" s="44">
        <v>2.0034722222222221E-2</v>
      </c>
      <c r="M100" s="46" t="str">
        <f>IF(ISNA(VLOOKUP($B:$B,'GS Teams'!$A:$G,7,FALSE))," ",(VLOOKUP($B:$B,'GS Teams'!$A:$G,7,FALSE)))</f>
        <v>Andy Stephenson V</v>
      </c>
      <c r="O100" s="15">
        <f t="shared" ref="O100:O131" si="7">P100-L100</f>
        <v>1.0428240740740745E-2</v>
      </c>
      <c r="P100" s="15">
        <v>3.0462962962962966E-2</v>
      </c>
    </row>
    <row r="101" spans="1:16" x14ac:dyDescent="0.25">
      <c r="A101" s="1">
        <v>98</v>
      </c>
      <c r="B101" s="1">
        <v>31</v>
      </c>
      <c r="C101" s="8" t="str">
        <f>IF(ISNA(VLOOKUP($B:$B,'GS Teams'!$A:$D,2,FALSE))," ",(VLOOKUP($B:$B,'GS Teams'!$A:$D,2,FALSE)))</f>
        <v>Claremont Road Runners</v>
      </c>
      <c r="D101" s="9" t="str">
        <f>IF(ISNA(VLOOKUP($B:$B,'GS Teams'!$A:$D,3,FALSE))," ",(VLOOKUP($B:$B,'GS Teams'!$A:$D,3,FALSE)))</f>
        <v>B</v>
      </c>
      <c r="E101" s="8" t="str">
        <f>IF(ISNA(VLOOKUP($B:$B,'GS Teams'!$A:$D,4,FALSE))," ",(VLOOKUP($B:$B,'GS Teams'!$A:$D,4,FALSE)))</f>
        <v>F</v>
      </c>
      <c r="F101" s="8" t="str">
        <f>IF(ISNA(VLOOKUP($B:$B,'GS Teams'!$A:$E,5,FALSE))," ",(VLOOKUP($B:$B,'GS Teams'!$A:$E,5,FALSE)))</f>
        <v>Julie Dumpleton V</v>
      </c>
      <c r="H101" s="15">
        <v>1.0358796296296295E-2</v>
      </c>
      <c r="I101" s="14" t="str">
        <f>IF(ISNA(VLOOKUP($B:$B,'GS Teams'!$A:$F,6,FALSE))," ",(VLOOKUP($B:$B,'GS Teams'!$A:$F,6,FALSE)))</f>
        <v>Tamsin Saxton V</v>
      </c>
      <c r="K101" s="15">
        <f t="shared" si="6"/>
        <v>1.0335648148148151E-2</v>
      </c>
      <c r="L101" s="15">
        <v>2.0694444444444446E-2</v>
      </c>
      <c r="M101" s="10" t="str">
        <f>IF(ISNA(VLOOKUP($B:$B,'GS Teams'!$A:$G,7,FALSE))," ",(VLOOKUP($B:$B,'GS Teams'!$A:$G,7,FALSE)))</f>
        <v>Heidi Swaffield</v>
      </c>
      <c r="O101" s="15">
        <f t="shared" si="7"/>
        <v>9.837962962962965E-3</v>
      </c>
      <c r="P101" s="15">
        <v>3.0532407407407411E-2</v>
      </c>
    </row>
    <row r="102" spans="1:16" x14ac:dyDescent="0.25">
      <c r="A102" s="1">
        <v>99</v>
      </c>
      <c r="B102" s="1">
        <v>141</v>
      </c>
      <c r="C102" s="8" t="str">
        <f>IF(ISNA(VLOOKUP($B:$B,'GS Teams'!$A:$D,2,FALSE))," ",(VLOOKUP($B:$B,'GS Teams'!$A:$D,2,FALSE)))</f>
        <v>Wallsend Harriers</v>
      </c>
      <c r="D102" s="9" t="str">
        <f>IF(ISNA(VLOOKUP($B:$B,'GS Teams'!$A:$D,3,FALSE))," ",(VLOOKUP($B:$B,'GS Teams'!$A:$D,3,FALSE)))</f>
        <v>C</v>
      </c>
      <c r="E102" s="8" t="str">
        <f>IF(ISNA(VLOOKUP($B:$B,'GS Teams'!$A:$D,4,FALSE))," ",(VLOOKUP($B:$B,'GS Teams'!$A:$D,4,FALSE)))</f>
        <v>F</v>
      </c>
      <c r="F102" s="8" t="str">
        <f>IF(ISNA(VLOOKUP($B:$B,'GS Teams'!$A:$E,5,FALSE))," ",(VLOOKUP($B:$B,'GS Teams'!$A:$E,5,FALSE)))</f>
        <v>Julie Williams V</v>
      </c>
      <c r="H102" s="15">
        <v>9.8842592592592576E-3</v>
      </c>
      <c r="I102" s="14" t="str">
        <f>IF(ISNA(VLOOKUP($B:$B,'GS Teams'!$A:$F,6,FALSE))," ",(VLOOKUP($B:$B,'GS Teams'!$A:$F,6,FALSE)))</f>
        <v>Nina Wilkinson</v>
      </c>
      <c r="K102" s="15">
        <f t="shared" si="6"/>
        <v>0.01</v>
      </c>
      <c r="L102" s="15">
        <v>1.9884259259259258E-2</v>
      </c>
      <c r="M102" s="10" t="str">
        <f>IF(ISNA(VLOOKUP($B:$B,'GS Teams'!$A:$G,7,FALSE))," ",(VLOOKUP($B:$B,'GS Teams'!$A:$G,7,FALSE)))</f>
        <v>Julie Collinson V</v>
      </c>
      <c r="O102" s="15">
        <f t="shared" si="7"/>
        <v>1.068287037037037E-2</v>
      </c>
      <c r="P102" s="15">
        <v>3.0567129629629628E-2</v>
      </c>
    </row>
    <row r="103" spans="1:16" x14ac:dyDescent="0.25">
      <c r="A103" s="1">
        <v>100</v>
      </c>
      <c r="B103" s="1">
        <v>45</v>
      </c>
      <c r="C103" s="8" t="str">
        <f>IF(ISNA(VLOOKUP($B:$B,'GS Teams'!$A:$D,2,FALSE))," ",(VLOOKUP($B:$B,'GS Teams'!$A:$D,2,FALSE)))</f>
        <v>Elswick Harriers</v>
      </c>
      <c r="D103" s="9" t="str">
        <f>IF(ISNA(VLOOKUP($B:$B,'GS Teams'!$A:$D,3,FALSE))," ",(VLOOKUP($B:$B,'GS Teams'!$A:$D,3,FALSE)))</f>
        <v>D</v>
      </c>
      <c r="E103" s="8" t="str">
        <f>IF(ISNA(VLOOKUP($B:$B,'GS Teams'!$A:$D,4,FALSE))," ",(VLOOKUP($B:$B,'GS Teams'!$A:$D,4,FALSE)))</f>
        <v>F</v>
      </c>
      <c r="F103" s="8" t="str">
        <f>IF(ISNA(VLOOKUP($B:$B,'GS Teams'!$A:$E,5,FALSE))," ",(VLOOKUP($B:$B,'GS Teams'!$A:$E,5,FALSE)))</f>
        <v>Amy Scott V35</v>
      </c>
      <c r="H103" s="15">
        <v>1.0416666666666666E-2</v>
      </c>
      <c r="I103" s="14" t="str">
        <f>IF(ISNA(VLOOKUP($B:$B,'GS Teams'!$A:$F,6,FALSE))," ",(VLOOKUP($B:$B,'GS Teams'!$A:$F,6,FALSE)))</f>
        <v>Melissa Bateson V45</v>
      </c>
      <c r="K103" s="15">
        <f t="shared" si="6"/>
        <v>1.0532407407407409E-2</v>
      </c>
      <c r="L103" s="15">
        <v>2.0949074074074075E-2</v>
      </c>
      <c r="M103" s="10" t="str">
        <f>IF(ISNA(VLOOKUP($B:$B,'GS Teams'!$A:$G,7,FALSE))," ",(VLOOKUP($B:$B,'GS Teams'!$A:$G,7,FALSE)))</f>
        <v>Leah Avery V35</v>
      </c>
      <c r="O103" s="15">
        <f t="shared" si="7"/>
        <v>9.6296296296296269E-3</v>
      </c>
      <c r="P103" s="15">
        <v>3.0578703703703702E-2</v>
      </c>
    </row>
    <row r="104" spans="1:16" x14ac:dyDescent="0.25">
      <c r="A104" s="1">
        <v>101</v>
      </c>
      <c r="B104" s="1">
        <v>133</v>
      </c>
      <c r="C104" s="8" t="str">
        <f>IF(ISNA(VLOOKUP($B:$B,'GS Teams'!$A:$D,2,FALSE))," ",(VLOOKUP($B:$B,'GS Teams'!$A:$D,2,FALSE)))</f>
        <v>Tyne Bridge Harriers</v>
      </c>
      <c r="D104" s="9" t="str">
        <f>IF(ISNA(VLOOKUP($B:$B,'GS Teams'!$A:$D,3,FALSE))," ",(VLOOKUP($B:$B,'GS Teams'!$A:$D,3,FALSE)))</f>
        <v>E</v>
      </c>
      <c r="E104" s="8" t="str">
        <f>IF(ISNA(VLOOKUP($B:$B,'GS Teams'!$A:$D,4,FALSE))," ",(VLOOKUP($B:$B,'GS Teams'!$A:$D,4,FALSE)))</f>
        <v>F</v>
      </c>
      <c r="F104" s="8" t="str">
        <f>IF(ISNA(VLOOKUP($B:$B,'GS Teams'!$A:$E,5,FALSE))," ",(VLOOKUP($B:$B,'GS Teams'!$A:$E,5,FALSE)))</f>
        <v>Sarah Chadwick</v>
      </c>
      <c r="H104" s="15">
        <v>9.4675925925925917E-3</v>
      </c>
      <c r="I104" s="14" t="str">
        <f>IF(ISNA(VLOOKUP($B:$B,'GS Teams'!$A:$F,6,FALSE))," ",(VLOOKUP($B:$B,'GS Teams'!$A:$F,6,FALSE)))</f>
        <v>Cheryl Charlton V</v>
      </c>
      <c r="K104" s="15">
        <f t="shared" si="6"/>
        <v>1.1215277777777781E-2</v>
      </c>
      <c r="L104" s="15">
        <v>2.0682870370370372E-2</v>
      </c>
      <c r="M104" s="10" t="str">
        <f>IF(ISNA(VLOOKUP($B:$B,'GS Teams'!$A:$G,7,FALSE))," ",(VLOOKUP($B:$B,'GS Teams'!$A:$G,7,FALSE)))</f>
        <v>Jane Fairclough</v>
      </c>
      <c r="O104" s="15">
        <f t="shared" si="7"/>
        <v>9.9537037037037042E-3</v>
      </c>
      <c r="P104" s="15">
        <v>3.0636574074074076E-2</v>
      </c>
    </row>
    <row r="105" spans="1:16" x14ac:dyDescent="0.25">
      <c r="A105" s="1">
        <v>102</v>
      </c>
      <c r="B105" s="1">
        <v>13</v>
      </c>
      <c r="C105" s="8" t="str">
        <f>IF(ISNA(VLOOKUP($B:$B,'GS Teams'!$A:$D,2,FALSE))," ",(VLOOKUP($B:$B,'GS Teams'!$A:$D,2,FALSE)))</f>
        <v>Ashington Hirst</v>
      </c>
      <c r="D105" s="9" t="str">
        <f>IF(ISNA(VLOOKUP($B:$B,'GS Teams'!$A:$D,3,FALSE))," ",(VLOOKUP($B:$B,'GS Teams'!$A:$D,3,FALSE)))</f>
        <v>A</v>
      </c>
      <c r="E105" s="8" t="str">
        <f>IF(ISNA(VLOOKUP($B:$B,'GS Teams'!$A:$D,4,FALSE))," ",(VLOOKUP($B:$B,'GS Teams'!$A:$D,4,FALSE)))</f>
        <v>F</v>
      </c>
      <c r="F105" s="8" t="str">
        <f>IF(ISNA(VLOOKUP($B:$B,'GS Teams'!$A:$E,5,FALSE))," ",(VLOOKUP($B:$B,'GS Teams'!$A:$E,5,FALSE)))</f>
        <v>Melanie Horan V</v>
      </c>
      <c r="H105" s="15">
        <v>9.8379629629629633E-3</v>
      </c>
      <c r="I105" s="14" t="str">
        <f>IF(ISNA(VLOOKUP($B:$B,'GS Teams'!$A:$F,6,FALSE))," ",(VLOOKUP($B:$B,'GS Teams'!$A:$F,6,FALSE)))</f>
        <v>Gemma Anderson</v>
      </c>
      <c r="K105" s="15">
        <f t="shared" si="6"/>
        <v>1.0451388888888887E-2</v>
      </c>
      <c r="L105" s="15">
        <v>2.028935185185185E-2</v>
      </c>
      <c r="M105" s="10" t="str">
        <f>IF(ISNA(VLOOKUP($B:$B,'GS Teams'!$A:$G,7,FALSE))," ",(VLOOKUP($B:$B,'GS Teams'!$A:$G,7,FALSE)))</f>
        <v>Ailsa Beattie V</v>
      </c>
      <c r="O105" s="15">
        <f t="shared" si="7"/>
        <v>1.0393518518518521E-2</v>
      </c>
      <c r="P105" s="15">
        <v>3.0682870370370371E-2</v>
      </c>
    </row>
    <row r="106" spans="1:16" x14ac:dyDescent="0.25">
      <c r="A106" s="1">
        <v>103</v>
      </c>
      <c r="B106" s="1">
        <v>84</v>
      </c>
      <c r="C106" s="8" t="str">
        <f>IF(ISNA(VLOOKUP($B:$B,'GS Teams'!$A:$D,2,FALSE))," ",(VLOOKUP($B:$B,'GS Teams'!$A:$D,2,FALSE)))</f>
        <v>Heaton Harriers</v>
      </c>
      <c r="D106" s="9" t="str">
        <f>IF(ISNA(VLOOKUP($B:$B,'GS Teams'!$A:$D,3,FALSE))," ",(VLOOKUP($B:$B,'GS Teams'!$A:$D,3,FALSE)))</f>
        <v>C</v>
      </c>
      <c r="E106" s="8" t="str">
        <f>IF(ISNA(VLOOKUP($B:$B,'GS Teams'!$A:$D,4,FALSE))," ",(VLOOKUP($B:$B,'GS Teams'!$A:$D,4,FALSE)))</f>
        <v>F</v>
      </c>
      <c r="F106" s="8" t="str">
        <f>IF(ISNA(VLOOKUP($B:$B,'GS Teams'!$A:$E,5,FALSE))," ",(VLOOKUP($B:$B,'GS Teams'!$A:$E,5,FALSE)))</f>
        <v>Chrystal Skeldon V</v>
      </c>
      <c r="H106" s="15">
        <v>9.8379629629629633E-3</v>
      </c>
      <c r="I106" s="14" t="str">
        <f>IF(ISNA(VLOOKUP($B:$B,'GS Teams'!$A:$F,6,FALSE))," ",(VLOOKUP($B:$B,'GS Teams'!$A:$F,6,FALSE)))</f>
        <v>Emma Osbourne Plummer</v>
      </c>
      <c r="K106" s="15">
        <f t="shared" si="6"/>
        <v>1.0497685185185185E-2</v>
      </c>
      <c r="L106" s="15">
        <v>2.0335648148148148E-2</v>
      </c>
      <c r="M106" s="10" t="str">
        <f>IF(ISNA(VLOOKUP($B:$B,'GS Teams'!$A:$G,7,FALSE))," ",(VLOOKUP($B:$B,'GS Teams'!$A:$G,7,FALSE)))</f>
        <v>Lisa Boyd V</v>
      </c>
      <c r="O106" s="15">
        <f t="shared" si="7"/>
        <v>1.0659722222222223E-2</v>
      </c>
      <c r="P106" s="15">
        <v>3.0995370370370371E-2</v>
      </c>
    </row>
    <row r="107" spans="1:16" x14ac:dyDescent="0.25">
      <c r="A107" s="1">
        <v>104</v>
      </c>
      <c r="B107" s="1">
        <v>85</v>
      </c>
      <c r="C107" s="8" t="str">
        <f>IF(ISNA(VLOOKUP($B:$B,'GS Teams'!$A:$D,2,FALSE))," ",(VLOOKUP($B:$B,'GS Teams'!$A:$D,2,FALSE)))</f>
        <v>Heaton Harriers</v>
      </c>
      <c r="D107" s="9" t="str">
        <f>IF(ISNA(VLOOKUP($B:$B,'GS Teams'!$A:$D,3,FALSE))," ",(VLOOKUP($B:$B,'GS Teams'!$A:$D,3,FALSE)))</f>
        <v>D</v>
      </c>
      <c r="E107" s="8" t="str">
        <f>IF(ISNA(VLOOKUP($B:$B,'GS Teams'!$A:$D,4,FALSE))," ",(VLOOKUP($B:$B,'GS Teams'!$A:$D,4,FALSE)))</f>
        <v>F</v>
      </c>
      <c r="F107" s="8" t="str">
        <f>IF(ISNA(VLOOKUP($B:$B,'GS Teams'!$A:$E,5,FALSE))," ",(VLOOKUP($B:$B,'GS Teams'!$A:$E,5,FALSE)))</f>
        <v>Sarah Lemon V</v>
      </c>
      <c r="H107" s="15">
        <v>1.0439814814814813E-2</v>
      </c>
      <c r="I107" s="14" t="str">
        <f>IF(ISNA(VLOOKUP($B:$B,'GS Teams'!$A:$F,6,FALSE))," ",(VLOOKUP($B:$B,'GS Teams'!$A:$F,6,FALSE)))</f>
        <v>Jessie Hetherington</v>
      </c>
      <c r="K107" s="15">
        <f t="shared" si="6"/>
        <v>1.0000000000000004E-2</v>
      </c>
      <c r="L107" s="15">
        <v>2.0439814814814817E-2</v>
      </c>
      <c r="M107" s="10" t="str">
        <f>IF(ISNA(VLOOKUP($B:$B,'GS Teams'!$A:$G,7,FALSE))," ",(VLOOKUP($B:$B,'GS Teams'!$A:$G,7,FALSE)))</f>
        <v>Helena Walsater Lowes V</v>
      </c>
      <c r="O107" s="15">
        <f t="shared" si="7"/>
        <v>1.0694444444444444E-2</v>
      </c>
      <c r="P107" s="15">
        <v>3.1134259259259261E-2</v>
      </c>
    </row>
    <row r="108" spans="1:16" x14ac:dyDescent="0.25">
      <c r="A108" s="1">
        <v>105</v>
      </c>
      <c r="B108" s="1">
        <v>109</v>
      </c>
      <c r="C108" s="8" t="str">
        <f>IF(ISNA(VLOOKUP($B:$B,'GS Teams'!$A:$D,2,FALSE))," ",(VLOOKUP($B:$B,'GS Teams'!$A:$D,2,FALSE)))</f>
        <v>North Shields Poly</v>
      </c>
      <c r="D108" s="9" t="str">
        <f>IF(ISNA(VLOOKUP($B:$B,'GS Teams'!$A:$D,3,FALSE))," ",(VLOOKUP($B:$B,'GS Teams'!$A:$D,3,FALSE)))</f>
        <v>B</v>
      </c>
      <c r="E108" s="8" t="str">
        <f>IF(ISNA(VLOOKUP($B:$B,'GS Teams'!$A:$D,4,FALSE))," ",(VLOOKUP($B:$B,'GS Teams'!$A:$D,4,FALSE)))</f>
        <v>F</v>
      </c>
      <c r="F108" s="8" t="str">
        <f>IF(ISNA(VLOOKUP($B:$B,'GS Teams'!$A:$E,5,FALSE))," ",(VLOOKUP($B:$B,'GS Teams'!$A:$E,5,FALSE)))</f>
        <v>A Hall V35</v>
      </c>
      <c r="H108" s="15">
        <v>1.0266203703703703E-2</v>
      </c>
      <c r="I108" s="14" t="str">
        <f>IF(ISNA(VLOOKUP($B:$B,'GS Teams'!$A:$F,6,FALSE))," ",(VLOOKUP($B:$B,'GS Teams'!$A:$F,6,FALSE)))</f>
        <v>A Cummings V55</v>
      </c>
      <c r="K108" s="15">
        <f t="shared" si="6"/>
        <v>9.6875000000000034E-3</v>
      </c>
      <c r="L108" s="15">
        <v>1.9953703703703706E-2</v>
      </c>
      <c r="M108" s="10" t="str">
        <f>IF(ISNA(VLOOKUP($B:$B,'GS Teams'!$A:$G,7,FALSE))," ",(VLOOKUP($B:$B,'GS Teams'!$A:$G,7,FALSE)))</f>
        <v>J Rees</v>
      </c>
      <c r="O108" s="15">
        <f t="shared" si="7"/>
        <v>1.1215277777777775E-2</v>
      </c>
      <c r="P108" s="15">
        <v>3.1168981481481482E-2</v>
      </c>
    </row>
    <row r="109" spans="1:16" x14ac:dyDescent="0.25">
      <c r="A109" s="1">
        <v>106</v>
      </c>
      <c r="B109" s="1">
        <v>110</v>
      </c>
      <c r="C109" s="8" t="str">
        <f>IF(ISNA(VLOOKUP($B:$B,'GS Teams'!$A:$D,2,FALSE))," ",(VLOOKUP($B:$B,'GS Teams'!$A:$D,2,FALSE)))</f>
        <v>North Shields Poly</v>
      </c>
      <c r="D109" s="9" t="str">
        <f>IF(ISNA(VLOOKUP($B:$B,'GS Teams'!$A:$D,3,FALSE))," ",(VLOOKUP($B:$B,'GS Teams'!$A:$D,3,FALSE)))</f>
        <v>C</v>
      </c>
      <c r="E109" s="8" t="str">
        <f>IF(ISNA(VLOOKUP($B:$B,'GS Teams'!$A:$D,4,FALSE))," ",(VLOOKUP($B:$B,'GS Teams'!$A:$D,4,FALSE)))</f>
        <v>F</v>
      </c>
      <c r="F109" s="8" t="str">
        <f>IF(ISNA(VLOOKUP($B:$B,'GS Teams'!$A:$E,5,FALSE))," ",(VLOOKUP($B:$B,'GS Teams'!$A:$E,5,FALSE)))</f>
        <v>C Swift</v>
      </c>
      <c r="H109" s="15">
        <v>9.6759259259259264E-3</v>
      </c>
      <c r="I109" s="14" t="str">
        <f>IF(ISNA(VLOOKUP($B:$B,'GS Teams'!$A:$F,6,FALSE))," ",(VLOOKUP($B:$B,'GS Teams'!$A:$F,6,FALSE)))</f>
        <v>H Wuldman</v>
      </c>
      <c r="K109" s="15">
        <f t="shared" si="6"/>
        <v>1.1319444444444446E-2</v>
      </c>
      <c r="L109" s="15">
        <v>2.0995370370370373E-2</v>
      </c>
      <c r="M109" s="10" t="str">
        <f>IF(ISNA(VLOOKUP($B:$B,'GS Teams'!$A:$G,7,FALSE))," ",(VLOOKUP($B:$B,'GS Teams'!$A:$G,7,FALSE)))</f>
        <v>H Heary V40</v>
      </c>
      <c r="O109" s="15">
        <f t="shared" si="7"/>
        <v>1.0173611111111109E-2</v>
      </c>
      <c r="P109" s="15">
        <v>3.1168981481481482E-2</v>
      </c>
    </row>
    <row r="110" spans="1:16" x14ac:dyDescent="0.25">
      <c r="A110" s="1">
        <v>107</v>
      </c>
      <c r="B110" s="1">
        <v>21</v>
      </c>
      <c r="C110" s="8" t="str">
        <f>IF(ISNA(VLOOKUP($B:$B,'GS Teams'!$A:$D,2,FALSE))," ",(VLOOKUP($B:$B,'GS Teams'!$A:$D,2,FALSE)))</f>
        <v>Blyth RC</v>
      </c>
      <c r="D110" s="9" t="str">
        <f>IF(ISNA(VLOOKUP($B:$B,'GS Teams'!$A:$D,3,FALSE))," ",(VLOOKUP($B:$B,'GS Teams'!$A:$D,3,FALSE)))</f>
        <v>D</v>
      </c>
      <c r="E110" s="8" t="str">
        <f>IF(ISNA(VLOOKUP($B:$B,'GS Teams'!$A:$D,4,FALSE))," ",(VLOOKUP($B:$B,'GS Teams'!$A:$D,4,FALSE)))</f>
        <v>M</v>
      </c>
      <c r="F110" s="8" t="str">
        <f>IF(ISNA(VLOOKUP($B:$B,'GS Teams'!$A:$E,5,FALSE))," ",(VLOOKUP($B:$B,'GS Teams'!$A:$E,5,FALSE)))</f>
        <v>Michael Ashby V</v>
      </c>
      <c r="H110" s="15">
        <v>1.0219907407407408E-2</v>
      </c>
      <c r="I110" s="14" t="str">
        <f>IF(ISNA(VLOOKUP($B:$B,'GS Teams'!$A:$F,6,FALSE))," ",(VLOOKUP($B:$B,'GS Teams'!$A:$F,6,FALSE)))</f>
        <v>Alan Jobling V</v>
      </c>
      <c r="K110" s="15">
        <f t="shared" si="6"/>
        <v>1.0856481481481483E-2</v>
      </c>
      <c r="L110" s="15">
        <v>2.1076388888888891E-2</v>
      </c>
      <c r="M110" s="10" t="str">
        <f>IF(ISNA(VLOOKUP($B:$B,'GS Teams'!$A:$G,7,FALSE))," ",(VLOOKUP($B:$B,'GS Teams'!$A:$G,7,FALSE)))</f>
        <v>Trevor Wakenshaw V</v>
      </c>
      <c r="O110" s="15">
        <f t="shared" si="7"/>
        <v>1.0231481481481477E-2</v>
      </c>
      <c r="P110" s="15">
        <v>3.1307870370370368E-2</v>
      </c>
    </row>
    <row r="111" spans="1:16" x14ac:dyDescent="0.25">
      <c r="A111" s="1">
        <v>108</v>
      </c>
      <c r="B111" s="1">
        <v>94</v>
      </c>
      <c r="C111" t="str">
        <f>IF(ISNA(VLOOKUP($B:$B,'GS Teams'!$A:$D,2,FALSE))," ",(VLOOKUP($B:$B,'GS Teams'!$A:$D,2,FALSE)))</f>
        <v>Jesmond Joggers</v>
      </c>
      <c r="D111" s="1" t="str">
        <f>IF(ISNA(VLOOKUP($B:$B,'GS Teams'!$A:$D,3,FALSE))," ",(VLOOKUP($B:$B,'GS Teams'!$A:$D,3,FALSE)))</f>
        <v>B</v>
      </c>
      <c r="E111" t="str">
        <f>IF(ISNA(VLOOKUP($B:$B,'GS Teams'!$A:$D,4,FALSE))," ",(VLOOKUP($B:$B,'GS Teams'!$A:$D,4,FALSE)))</f>
        <v>F</v>
      </c>
      <c r="F111" t="str">
        <f>IF(ISNA(VLOOKUP($B:$B,'GS Teams'!$A:$E,5,FALSE))," ",(VLOOKUP($B:$B,'GS Teams'!$A:$E,5,FALSE)))</f>
        <v>Kate Black V</v>
      </c>
      <c r="H111" s="57">
        <v>1.1678240740740741E-2</v>
      </c>
      <c r="I111" t="str">
        <f>IF(ISNA(VLOOKUP($B:$B,'GS Teams'!$A:$F,6,FALSE))," ",(VLOOKUP($B:$B,'GS Teams'!$A:$F,6,FALSE)))</f>
        <v>Sarah Richardson</v>
      </c>
      <c r="K111" s="15">
        <f t="shared" si="6"/>
        <v>1.0115740740740739E-2</v>
      </c>
      <c r="L111" s="15">
        <v>2.179398148148148E-2</v>
      </c>
      <c r="M111" t="str">
        <f>IF(ISNA(VLOOKUP($B:$B,'GS Teams'!$A:$G,7,FALSE))," ",(VLOOKUP($B:$B,'GS Teams'!$A:$G,7,FALSE)))</f>
        <v>Catherine Hawco</v>
      </c>
      <c r="O111" s="15">
        <f t="shared" si="7"/>
        <v>9.6643518518518511E-3</v>
      </c>
      <c r="P111" s="15">
        <v>3.1458333333333331E-2</v>
      </c>
    </row>
    <row r="112" spans="1:16" x14ac:dyDescent="0.25">
      <c r="A112" s="1">
        <v>109</v>
      </c>
      <c r="B112" s="1">
        <v>97</v>
      </c>
      <c r="C112" s="8" t="str">
        <f>IF(ISNA(VLOOKUP($B:$B,'GS Teams'!$A:$D,2,FALSE))," ",(VLOOKUP($B:$B,'GS Teams'!$A:$D,2,FALSE)))</f>
        <v>Morpeth Harriers</v>
      </c>
      <c r="D112" s="9" t="str">
        <f>IF(ISNA(VLOOKUP($B:$B,'GS Teams'!$A:$D,3,FALSE))," ",(VLOOKUP($B:$B,'GS Teams'!$A:$D,3,FALSE)))</f>
        <v>C</v>
      </c>
      <c r="E112" s="8" t="str">
        <f>IF(ISNA(VLOOKUP($B:$B,'GS Teams'!$A:$D,4,FALSE))," ",(VLOOKUP($B:$B,'GS Teams'!$A:$D,4,FALSE)))</f>
        <v>F</v>
      </c>
      <c r="F112" s="8" t="str">
        <f>IF(ISNA(VLOOKUP($B:$B,'GS Teams'!$A:$E,5,FALSE))," ",(VLOOKUP($B:$B,'GS Teams'!$A:$E,5,FALSE)))</f>
        <v>Sue Smith V</v>
      </c>
      <c r="H112" s="15">
        <v>1.0532407407407407E-2</v>
      </c>
      <c r="I112" s="14" t="str">
        <f>IF(ISNA(VLOOKUP($B:$B,'GS Teams'!$A:$F,6,FALSE))," ",(VLOOKUP($B:$B,'GS Teams'!$A:$F,6,FALSE)))</f>
        <v>Pam Woodcock V</v>
      </c>
      <c r="K112" s="15">
        <f t="shared" si="6"/>
        <v>1.0729166666666668E-2</v>
      </c>
      <c r="L112" s="15">
        <v>2.1261574074074075E-2</v>
      </c>
      <c r="M112" s="10" t="str">
        <f>IF(ISNA(VLOOKUP($B:$B,'GS Teams'!$A:$G,7,FALSE))," ",(VLOOKUP($B:$B,'GS Teams'!$A:$G,7,FALSE)))</f>
        <v>Carol Parry V</v>
      </c>
      <c r="O112" s="15">
        <f t="shared" si="7"/>
        <v>1.024305555555555E-2</v>
      </c>
      <c r="P112" s="15">
        <v>3.1504629629629625E-2</v>
      </c>
    </row>
    <row r="113" spans="1:16" x14ac:dyDescent="0.25">
      <c r="A113" s="1">
        <v>110</v>
      </c>
      <c r="B113" s="1">
        <v>59</v>
      </c>
      <c r="C113" s="8" t="str">
        <f>IF(ISNA(VLOOKUP($B:$B,'GS Teams'!$A:$D,2,FALSE))," ",(VLOOKUP($B:$B,'GS Teams'!$A:$D,2,FALSE)))</f>
        <v>Gateshead Harriers</v>
      </c>
      <c r="D113" s="9" t="str">
        <f>IF(ISNA(VLOOKUP($B:$B,'GS Teams'!$A:$D,3,FALSE))," ",(VLOOKUP($B:$B,'GS Teams'!$A:$D,3,FALSE)))</f>
        <v>F</v>
      </c>
      <c r="E113" s="8" t="str">
        <f>IF(ISNA(VLOOKUP($B:$B,'GS Teams'!$A:$D,4,FALSE))," ",(VLOOKUP($B:$B,'GS Teams'!$A:$D,4,FALSE)))</f>
        <v>F</v>
      </c>
      <c r="F113" s="8" t="str">
        <f>IF(ISNA(VLOOKUP($B:$B,'GS Teams'!$A:$E,5,FALSE))," ",(VLOOKUP($B:$B,'GS Teams'!$A:$E,5,FALSE)))</f>
        <v>Angela Kirtley V</v>
      </c>
      <c r="H113" s="15">
        <v>1.0324074074074074E-2</v>
      </c>
      <c r="I113" s="14" t="str">
        <f>IF(ISNA(VLOOKUP($B:$B,'GS Teams'!$A:$F,6,FALSE))," ",(VLOOKUP($B:$B,'GS Teams'!$A:$F,6,FALSE)))</f>
        <v>Lisa Young V</v>
      </c>
      <c r="K113" s="15">
        <f t="shared" si="6"/>
        <v>1.0844907407407409E-2</v>
      </c>
      <c r="L113" s="15">
        <v>2.1168981481481483E-2</v>
      </c>
      <c r="M113" s="10" t="str">
        <f>IF(ISNA(VLOOKUP($B:$B,'GS Teams'!$A:$G,7,FALSE))," ",(VLOOKUP($B:$B,'GS Teams'!$A:$G,7,FALSE)))</f>
        <v>Caroline Campbell V</v>
      </c>
      <c r="O113" s="15">
        <f t="shared" si="7"/>
        <v>1.0428240740740738E-2</v>
      </c>
      <c r="P113" s="15">
        <v>3.1597222222222221E-2</v>
      </c>
    </row>
    <row r="114" spans="1:16" x14ac:dyDescent="0.25">
      <c r="A114" s="1">
        <v>111</v>
      </c>
      <c r="B114" s="1">
        <v>86</v>
      </c>
      <c r="C114" s="41" t="str">
        <f>IF(ISNA(VLOOKUP($B:$B,'GS Teams'!$A:$D,2,FALSE))," ",(VLOOKUP($B:$B,'GS Teams'!$A:$D,2,FALSE)))</f>
        <v>Jarrow &amp; Hebburn</v>
      </c>
      <c r="D114" s="42" t="str">
        <f>IF(ISNA(VLOOKUP($B:$B,'GS Teams'!$A:$D,3,FALSE))," ",(VLOOKUP($B:$B,'GS Teams'!$A:$D,3,FALSE)))</f>
        <v>A</v>
      </c>
      <c r="E114" s="41" t="str">
        <f>IF(ISNA(VLOOKUP($B:$B,'GS Teams'!$A:$D,4,FALSE))," ",(VLOOKUP($B:$B,'GS Teams'!$A:$D,4,FALSE)))</f>
        <v>F</v>
      </c>
      <c r="F114" s="41" t="str">
        <f>IF(ISNA(VLOOKUP($B:$B,'GS Teams'!$A:$E,5,FALSE))," ",(VLOOKUP($B:$B,'GS Teams'!$A:$E,5,FALSE)))</f>
        <v>Vicky Thompson V</v>
      </c>
      <c r="G114" s="43"/>
      <c r="H114" s="44">
        <v>1.0162037037037037E-2</v>
      </c>
      <c r="I114" s="45" t="str">
        <f>IF(ISNA(VLOOKUP($B:$B,'GS Teams'!$A:$F,6,FALSE))," ",(VLOOKUP($B:$B,'GS Teams'!$A:$F,6,FALSE)))</f>
        <v>Marsha Jobling V</v>
      </c>
      <c r="J114" s="43"/>
      <c r="K114" s="15">
        <f t="shared" si="6"/>
        <v>1.0752314814814814E-2</v>
      </c>
      <c r="L114" s="15">
        <v>2.0914351851851851E-2</v>
      </c>
      <c r="M114" s="46" t="str">
        <f>IF(ISNA(VLOOKUP($B:$B,'GS Teams'!$A:$G,7,FALSE))," ",(VLOOKUP($B:$B,'GS Teams'!$A:$G,7,FALSE)))</f>
        <v>Helen Ruffell V</v>
      </c>
      <c r="O114" s="15">
        <f t="shared" si="7"/>
        <v>1.0798611111111113E-2</v>
      </c>
      <c r="P114" s="15">
        <v>3.1712962962962964E-2</v>
      </c>
    </row>
    <row r="115" spans="1:16" x14ac:dyDescent="0.25">
      <c r="A115" s="1">
        <v>112</v>
      </c>
      <c r="B115" s="1">
        <v>40</v>
      </c>
      <c r="C115" s="8" t="str">
        <f>IF(ISNA(VLOOKUP($B:$B,'GS Teams'!$A:$D,2,FALSE))," ",(VLOOKUP($B:$B,'GS Teams'!$A:$D,2,FALSE)))</f>
        <v>Elswick Harriers</v>
      </c>
      <c r="D115" s="9" t="str">
        <f>IF(ISNA(VLOOKUP($B:$B,'GS Teams'!$A:$D,3,FALSE))," ",(VLOOKUP($B:$B,'GS Teams'!$A:$D,3,FALSE)))</f>
        <v>F</v>
      </c>
      <c r="E115" s="8" t="str">
        <f>IF(ISNA(VLOOKUP($B:$B,'GS Teams'!$A:$D,4,FALSE))," ",(VLOOKUP($B:$B,'GS Teams'!$A:$D,4,FALSE)))</f>
        <v>M</v>
      </c>
      <c r="F115" s="8" t="str">
        <f>IF(ISNA(VLOOKUP($B:$B,'GS Teams'!$A:$E,5,FALSE))," ",(VLOOKUP($B:$B,'GS Teams'!$A:$E,5,FALSE)))</f>
        <v>Andy Middleton V</v>
      </c>
      <c r="H115" s="15">
        <v>9.3518518518518525E-3</v>
      </c>
      <c r="I115" s="14" t="str">
        <f>IF(ISNA(VLOOKUP($B:$B,'GS Teams'!$A:$F,6,FALSE))," ",(VLOOKUP($B:$B,'GS Teams'!$A:$F,6,FALSE)))</f>
        <v>Steve Curry V</v>
      </c>
      <c r="K115" s="15">
        <f t="shared" si="6"/>
        <v>1.0868055555555556E-2</v>
      </c>
      <c r="L115" s="15">
        <v>2.0219907407407409E-2</v>
      </c>
      <c r="M115" s="10" t="str">
        <f>IF(ISNA(VLOOKUP($B:$B,'GS Teams'!$A:$G,7,FALSE))," ",(VLOOKUP($B:$B,'GS Teams'!$A:$G,7,FALSE)))</f>
        <v>Mel Reed V</v>
      </c>
      <c r="O115" s="15">
        <f t="shared" si="7"/>
        <v>1.1516203703703702E-2</v>
      </c>
      <c r="P115" s="15">
        <v>3.1736111111111111E-2</v>
      </c>
    </row>
    <row r="116" spans="1:16" x14ac:dyDescent="0.25">
      <c r="A116" s="1">
        <v>113</v>
      </c>
      <c r="B116" s="1">
        <v>32</v>
      </c>
      <c r="C116" t="str">
        <f>IF(ISNA(VLOOKUP($B:$B,'GS Teams'!$A:$D,2,FALSE))," ",(VLOOKUP($B:$B,'GS Teams'!$A:$D,2,FALSE)))</f>
        <v>Claremont Road Runners</v>
      </c>
      <c r="D116" s="1" t="str">
        <f>IF(ISNA(VLOOKUP($B:$B,'GS Teams'!$A:$D,3,FALSE))," ",(VLOOKUP($B:$B,'GS Teams'!$A:$D,3,FALSE)))</f>
        <v>C</v>
      </c>
      <c r="E116" t="str">
        <f>IF(ISNA(VLOOKUP($B:$B,'GS Teams'!$A:$D,4,FALSE))," ",(VLOOKUP($B:$B,'GS Teams'!$A:$D,4,FALSE)))</f>
        <v>F</v>
      </c>
      <c r="F116" t="str">
        <f>IF(ISNA(VLOOKUP($B:$B,'GS Teams'!$A:$E,5,FALSE))," ",(VLOOKUP($B:$B,'GS Teams'!$A:$E,5,FALSE)))</f>
        <v>Mary Martin V</v>
      </c>
      <c r="H116" s="57">
        <v>1.1122685185185185E-2</v>
      </c>
      <c r="I116" t="str">
        <f>IF(ISNA(VLOOKUP($B:$B,'GS Teams'!$A:$F,6,FALSE))," ",(VLOOKUP($B:$B,'GS Teams'!$A:$F,6,FALSE)))</f>
        <v>Nina Jensen V</v>
      </c>
      <c r="K116" s="15">
        <f t="shared" si="6"/>
        <v>1.0347222222222225E-2</v>
      </c>
      <c r="L116" s="15">
        <v>2.146990740740741E-2</v>
      </c>
      <c r="M116" t="str">
        <f>IF(ISNA(VLOOKUP($B:$B,'GS Teams'!$A:$G,7,FALSE))," ",(VLOOKUP($B:$B,'GS Teams'!$A:$G,7,FALSE)))</f>
        <v>Rose Hawkswood</v>
      </c>
      <c r="O116" s="15">
        <f t="shared" si="7"/>
        <v>1.0428240740740738E-2</v>
      </c>
      <c r="P116" s="15">
        <v>3.1898148148148148E-2</v>
      </c>
    </row>
    <row r="117" spans="1:16" x14ac:dyDescent="0.25">
      <c r="A117" s="1">
        <v>114</v>
      </c>
      <c r="B117" s="1">
        <v>46</v>
      </c>
      <c r="C117" s="41" t="str">
        <f>IF(ISNA(VLOOKUP($B:$B,'GS Teams'!$A:$D,2,FALSE))," ",(VLOOKUP($B:$B,'GS Teams'!$A:$D,2,FALSE)))</f>
        <v>Elswick Harriers</v>
      </c>
      <c r="D117" s="42" t="str">
        <f>IF(ISNA(VLOOKUP($B:$B,'GS Teams'!$A:$D,3,FALSE))," ",(VLOOKUP($B:$B,'GS Teams'!$A:$D,3,FALSE)))</f>
        <v>E</v>
      </c>
      <c r="E117" s="41" t="str">
        <f>IF(ISNA(VLOOKUP($B:$B,'GS Teams'!$A:$D,4,FALSE))," ",(VLOOKUP($B:$B,'GS Teams'!$A:$D,4,FALSE)))</f>
        <v>F</v>
      </c>
      <c r="F117" s="41" t="str">
        <f>IF(ISNA(VLOOKUP($B:$B,'GS Teams'!$A:$E,5,FALSE))," ",(VLOOKUP($B:$B,'GS Teams'!$A:$E,5,FALSE)))</f>
        <v>Emma Fraser V35</v>
      </c>
      <c r="G117" s="43"/>
      <c r="H117" s="44">
        <v>1.0023148148148147E-2</v>
      </c>
      <c r="I117" s="45" t="str">
        <f>IF(ISNA(VLOOKUP($B:$B,'GS Teams'!$A:$F,6,FALSE))," ",(VLOOKUP($B:$B,'GS Teams'!$A:$F,6,FALSE)))</f>
        <v>Elaine Henderson V40</v>
      </c>
      <c r="J117" s="43"/>
      <c r="K117" s="15">
        <f t="shared" si="6"/>
        <v>1.0856481481481479E-2</v>
      </c>
      <c r="L117" s="15">
        <v>2.0879629629629626E-2</v>
      </c>
      <c r="M117" s="46" t="str">
        <f>IF(ISNA(VLOOKUP($B:$B,'GS Teams'!$A:$G,7,FALSE))," ",(VLOOKUP($B:$B,'GS Teams'!$A:$G,7,FALSE)))</f>
        <v>Amy Sixsmith</v>
      </c>
      <c r="O117" s="15">
        <f t="shared" si="7"/>
        <v>1.1053240740740742E-2</v>
      </c>
      <c r="P117" s="15">
        <v>3.1932870370370368E-2</v>
      </c>
    </row>
    <row r="118" spans="1:16" x14ac:dyDescent="0.25">
      <c r="A118" s="1">
        <v>115</v>
      </c>
      <c r="B118" s="1">
        <v>134</v>
      </c>
      <c r="C118" s="41" t="str">
        <f>IF(ISNA(VLOOKUP($B:$B,'GS Teams'!$A:$D,2,FALSE))," ",(VLOOKUP($B:$B,'GS Teams'!$A:$D,2,FALSE)))</f>
        <v>Tyne Bridge Harriers</v>
      </c>
      <c r="D118" s="42" t="str">
        <f>IF(ISNA(VLOOKUP($B:$B,'GS Teams'!$A:$D,3,FALSE))," ",(VLOOKUP($B:$B,'GS Teams'!$A:$D,3,FALSE)))</f>
        <v>F</v>
      </c>
      <c r="E118" s="41" t="str">
        <f>IF(ISNA(VLOOKUP($B:$B,'GS Teams'!$A:$D,4,FALSE))," ",(VLOOKUP($B:$B,'GS Teams'!$A:$D,4,FALSE)))</f>
        <v>F</v>
      </c>
      <c r="F118" s="41" t="str">
        <f>IF(ISNA(VLOOKUP($B:$B,'GS Teams'!$A:$E,5,FALSE))," ",(VLOOKUP($B:$B,'GS Teams'!$A:$E,5,FALSE)))</f>
        <v>Rachael Estrop</v>
      </c>
      <c r="G118" s="43"/>
      <c r="H118" s="44">
        <v>9.9189814814814817E-3</v>
      </c>
      <c r="I118" s="45" t="str">
        <f>IF(ISNA(VLOOKUP($B:$B,'GS Teams'!$A:$F,6,FALSE))," ",(VLOOKUP($B:$B,'GS Teams'!$A:$F,6,FALSE)))</f>
        <v>Alison Bulman V</v>
      </c>
      <c r="J118" s="43"/>
      <c r="K118" s="15">
        <f t="shared" si="6"/>
        <v>1.136574074074074E-2</v>
      </c>
      <c r="L118" s="15">
        <v>2.1284722222222222E-2</v>
      </c>
      <c r="M118" s="46" t="str">
        <f>IF(ISNA(VLOOKUP($B:$B,'GS Teams'!$A:$G,7,FALSE))," ",(VLOOKUP($B:$B,'GS Teams'!$A:$G,7,FALSE)))</f>
        <v>Sarah McMahon V</v>
      </c>
      <c r="O118" s="15">
        <f t="shared" si="7"/>
        <v>1.0763888888888889E-2</v>
      </c>
      <c r="P118" s="15">
        <v>3.2048611111111111E-2</v>
      </c>
    </row>
    <row r="119" spans="1:16" x14ac:dyDescent="0.25">
      <c r="A119" s="1">
        <v>116</v>
      </c>
      <c r="B119" s="1">
        <v>8</v>
      </c>
      <c r="C119" s="8" t="str">
        <f>IF(ISNA(VLOOKUP($B:$B,'GS Teams'!$A:$D,2,FALSE))," ",(VLOOKUP($B:$B,'GS Teams'!$A:$D,2,FALSE)))</f>
        <v>Alnwick Harriers</v>
      </c>
      <c r="D119" s="9" t="str">
        <f>IF(ISNA(VLOOKUP($B:$B,'GS Teams'!$A:$D,3,FALSE))," ",(VLOOKUP($B:$B,'GS Teams'!$A:$D,3,FALSE)))</f>
        <v>C</v>
      </c>
      <c r="E119" s="8" t="str">
        <f>IF(ISNA(VLOOKUP($B:$B,'GS Teams'!$A:$D,4,FALSE))," ",(VLOOKUP($B:$B,'GS Teams'!$A:$D,4,FALSE)))</f>
        <v>F</v>
      </c>
      <c r="F119" s="8" t="str">
        <f>IF(ISNA(VLOOKUP($B:$B,'GS Teams'!$A:$E,5,FALSE))," ",(VLOOKUP($B:$B,'GS Teams'!$A:$E,5,FALSE)))</f>
        <v>Ruth Doctor V</v>
      </c>
      <c r="H119" s="15">
        <v>1.0752314814814814E-2</v>
      </c>
      <c r="I119" s="14" t="str">
        <f>IF(ISNA(VLOOKUP($B:$B,'GS Teams'!$A:$F,6,FALSE))," ",(VLOOKUP($B:$B,'GS Teams'!$A:$F,6,FALSE)))</f>
        <v>Jocelyn Boalm V</v>
      </c>
      <c r="K119" s="15">
        <f t="shared" si="6"/>
        <v>1.2002314814814815E-2</v>
      </c>
      <c r="L119" s="15">
        <v>2.2754629629629628E-2</v>
      </c>
      <c r="M119" s="10" t="str">
        <f>IF(ISNA(VLOOKUP($B:$B,'GS Teams'!$A:$G,7,FALSE))," ",(VLOOKUP($B:$B,'GS Teams'!$A:$G,7,FALSE)))</f>
        <v>Angie Embleton V</v>
      </c>
      <c r="O119" s="15">
        <f t="shared" si="7"/>
        <v>9.5023148148148141E-3</v>
      </c>
      <c r="P119" s="15">
        <v>3.2256944444444442E-2</v>
      </c>
    </row>
    <row r="120" spans="1:16" x14ac:dyDescent="0.25">
      <c r="A120" s="1">
        <v>117</v>
      </c>
      <c r="B120" s="1">
        <v>135</v>
      </c>
      <c r="C120" t="str">
        <f>IF(ISNA(VLOOKUP($B:$B,'GS Teams'!$A:$D,2,FALSE))," ",(VLOOKUP($B:$B,'GS Teams'!$A:$D,2,FALSE)))</f>
        <v>Tyne Bridge Harriers</v>
      </c>
      <c r="D120" s="1" t="str">
        <f>IF(ISNA(VLOOKUP($B:$B,'GS Teams'!$A:$D,3,FALSE))," ",(VLOOKUP($B:$B,'GS Teams'!$A:$D,3,FALSE)))</f>
        <v>G</v>
      </c>
      <c r="E120" t="str">
        <f>IF(ISNA(VLOOKUP($B:$B,'GS Teams'!$A:$D,4,FALSE))," ",(VLOOKUP($B:$B,'GS Teams'!$A:$D,4,FALSE)))</f>
        <v>F</v>
      </c>
      <c r="F120" t="str">
        <f>IF(ISNA(VLOOKUP($B:$B,'GS Teams'!$A:$E,5,FALSE))," ",(VLOOKUP($B:$B,'GS Teams'!$A:$E,5,FALSE)))</f>
        <v>Stephanie Isaac</v>
      </c>
      <c r="H120" s="57">
        <v>1.0949074074074075E-2</v>
      </c>
      <c r="I120" t="str">
        <f>IF(ISNA(VLOOKUP($B:$B,'GS Teams'!$A:$F,6,FALSE))," ",(VLOOKUP($B:$B,'GS Teams'!$A:$F,6,FALSE)))</f>
        <v>Jenny Headland V</v>
      </c>
      <c r="K120" s="15">
        <f t="shared" si="6"/>
        <v>1.165509259259259E-2</v>
      </c>
      <c r="L120" s="15">
        <v>2.2604166666666665E-2</v>
      </c>
      <c r="M120" t="str">
        <f>IF(ISNA(VLOOKUP($B:$B,'GS Teams'!$A:$G,7,FALSE))," ",(VLOOKUP($B:$B,'GS Teams'!$A:$G,7,FALSE)))</f>
        <v>Rachel Perowne</v>
      </c>
      <c r="O120" s="15">
        <f t="shared" si="7"/>
        <v>9.6875000000000051E-3</v>
      </c>
      <c r="P120" s="15">
        <v>3.229166666666667E-2</v>
      </c>
    </row>
    <row r="121" spans="1:16" x14ac:dyDescent="0.25">
      <c r="A121" s="1">
        <v>118</v>
      </c>
      <c r="B121" s="1">
        <v>81</v>
      </c>
      <c r="C121" s="41" t="str">
        <f>IF(ISNA(VLOOKUP($B:$B,'GS Teams'!$A:$D,2,FALSE))," ",(VLOOKUP($B:$B,'GS Teams'!$A:$D,2,FALSE)))</f>
        <v>Heaton Harriers</v>
      </c>
      <c r="D121" s="42" t="str">
        <f>IF(ISNA(VLOOKUP($B:$B,'GS Teams'!$A:$D,3,FALSE))," ",(VLOOKUP($B:$B,'GS Teams'!$A:$D,3,FALSE)))</f>
        <v>K</v>
      </c>
      <c r="E121" s="41" t="str">
        <f>IF(ISNA(VLOOKUP($B:$B,'GS Teams'!$A:$D,4,FALSE))," ",(VLOOKUP($B:$B,'GS Teams'!$A:$D,4,FALSE)))</f>
        <v>M</v>
      </c>
      <c r="F121" s="41" t="str">
        <f>IF(ISNA(VLOOKUP($B:$B,'GS Teams'!$A:$E,5,FALSE))," ",(VLOOKUP($B:$B,'GS Teams'!$A:$E,5,FALSE)))</f>
        <v>Michael Ewing V</v>
      </c>
      <c r="G121" s="43"/>
      <c r="H121" s="44">
        <v>1.0138888888888888E-2</v>
      </c>
      <c r="I121" s="45" t="str">
        <f>IF(ISNA(VLOOKUP($B:$B,'GS Teams'!$A:$F,6,FALSE))," ",(VLOOKUP($B:$B,'GS Teams'!$A:$F,6,FALSE)))</f>
        <v>Allen Langford V</v>
      </c>
      <c r="J121" s="43"/>
      <c r="K121" s="15">
        <f t="shared" si="6"/>
        <v>9.2939814814814829E-3</v>
      </c>
      <c r="L121" s="15">
        <v>1.9432870370370371E-2</v>
      </c>
      <c r="M121" s="46" t="str">
        <f>IF(ISNA(VLOOKUP($B:$B,'GS Teams'!$A:$G,7,FALSE))," ",(VLOOKUP($B:$B,'GS Teams'!$A:$G,7,FALSE)))</f>
        <v>George Routledge V</v>
      </c>
      <c r="O121" s="15">
        <f t="shared" si="7"/>
        <v>1.3240740740740733E-2</v>
      </c>
      <c r="P121" s="15">
        <v>3.2673611111111105E-2</v>
      </c>
    </row>
    <row r="122" spans="1:16" x14ac:dyDescent="0.25">
      <c r="A122" s="1">
        <v>119</v>
      </c>
      <c r="B122" s="1">
        <v>69</v>
      </c>
      <c r="C122" s="8" t="str">
        <f>IF(ISNA(VLOOKUP($B:$B,'GS Teams'!$A:$D,2,FALSE))," ",(VLOOKUP($B:$B,'GS Teams'!$A:$D,2,FALSE)))</f>
        <v>Gosforth Harriers</v>
      </c>
      <c r="D122" s="9" t="str">
        <f>IF(ISNA(VLOOKUP($B:$B,'GS Teams'!$A:$D,3,FALSE))," ",(VLOOKUP($B:$B,'GS Teams'!$A:$D,3,FALSE)))</f>
        <v>D</v>
      </c>
      <c r="E122" s="8" t="str">
        <f>IF(ISNA(VLOOKUP($B:$B,'GS Teams'!$A:$D,4,FALSE))," ",(VLOOKUP($B:$B,'GS Teams'!$A:$D,4,FALSE)))</f>
        <v>F</v>
      </c>
      <c r="F122" s="8" t="str">
        <f>IF(ISNA(VLOOKUP($B:$B,'GS Teams'!$A:$E,5,FALSE))," ",(VLOOKUP($B:$B,'GS Teams'!$A:$E,5,FALSE)))</f>
        <v>Jane Chippendale</v>
      </c>
      <c r="H122" s="15">
        <v>1.0601851851851854E-2</v>
      </c>
      <c r="I122" s="14" t="str">
        <f>IF(ISNA(VLOOKUP($B:$B,'GS Teams'!$A:$F,6,FALSE))," ",(VLOOKUP($B:$B,'GS Teams'!$A:$F,6,FALSE)))</f>
        <v>Sue Guy V</v>
      </c>
      <c r="K122" s="15">
        <f t="shared" si="6"/>
        <v>1.1261574074074071E-2</v>
      </c>
      <c r="L122" s="15">
        <v>2.1863425925925925E-2</v>
      </c>
      <c r="M122" s="10" t="str">
        <f>IF(ISNA(VLOOKUP($B:$B,'GS Teams'!$A:$G,7,FALSE))," ",(VLOOKUP($B:$B,'GS Teams'!$A:$G,7,FALSE)))</f>
        <v>Elizabeth Evans V</v>
      </c>
      <c r="O122" s="15">
        <f t="shared" si="7"/>
        <v>1.1203703703703709E-2</v>
      </c>
      <c r="P122" s="15">
        <v>3.3067129629629634E-2</v>
      </c>
    </row>
    <row r="123" spans="1:16" x14ac:dyDescent="0.25">
      <c r="A123" s="1">
        <v>120</v>
      </c>
      <c r="B123" s="1">
        <v>14</v>
      </c>
      <c r="C123" t="str">
        <f>IF(ISNA(VLOOKUP($B:$B,'GS Teams'!$A:$D,2,FALSE))," ",(VLOOKUP($B:$B,'GS Teams'!$A:$D,2,FALSE)))</f>
        <v>Ashington Hirst</v>
      </c>
      <c r="D123" s="1" t="str">
        <f>IF(ISNA(VLOOKUP($B:$B,'GS Teams'!$A:$D,3,FALSE))," ",(VLOOKUP($B:$B,'GS Teams'!$A:$D,3,FALSE)))</f>
        <v>B</v>
      </c>
      <c r="E123" t="str">
        <f>IF(ISNA(VLOOKUP($B:$B,'GS Teams'!$A:$D,4,FALSE))," ",(VLOOKUP($B:$B,'GS Teams'!$A:$D,4,FALSE)))</f>
        <v>F</v>
      </c>
      <c r="F123" t="str">
        <f>IF(ISNA(VLOOKUP($B:$B,'GS Teams'!$A:$E,5,FALSE))," ",(VLOOKUP($B:$B,'GS Teams'!$A:$E,5,FALSE)))</f>
        <v>Laura Bothoms V</v>
      </c>
      <c r="H123" s="57">
        <v>1.1168981481481481E-2</v>
      </c>
      <c r="I123" t="str">
        <f>IF(ISNA(VLOOKUP($B:$B,'GS Teams'!$A:$F,6,FALSE))," ",(VLOOKUP($B:$B,'GS Teams'!$A:$F,6,FALSE)))</f>
        <v>Lee Elder V</v>
      </c>
      <c r="K123" s="15">
        <f t="shared" si="6"/>
        <v>1.0995370370370371E-2</v>
      </c>
      <c r="L123" s="15">
        <v>2.2164351851851852E-2</v>
      </c>
      <c r="M123" t="str">
        <f>IF(ISNA(VLOOKUP($B:$B,'GS Teams'!$A:$G,7,FALSE))," ",(VLOOKUP($B:$B,'GS Teams'!$A:$G,7,FALSE)))</f>
        <v>Lindsay Freeman V</v>
      </c>
      <c r="O123" s="15">
        <f t="shared" si="7"/>
        <v>1.096064814814815E-2</v>
      </c>
      <c r="P123" s="15">
        <v>3.3125000000000002E-2</v>
      </c>
    </row>
    <row r="124" spans="1:16" x14ac:dyDescent="0.25">
      <c r="A124" s="1">
        <v>121</v>
      </c>
      <c r="B124" s="1">
        <v>9</v>
      </c>
      <c r="C124" t="str">
        <f>IF(ISNA(VLOOKUP($B:$B,'GS Teams'!$A:$D,2,FALSE))," ",(VLOOKUP($B:$B,'GS Teams'!$A:$D,2,FALSE)))</f>
        <v>Alnwick Harriers</v>
      </c>
      <c r="D124" s="1" t="str">
        <f>IF(ISNA(VLOOKUP($B:$B,'GS Teams'!$A:$D,3,FALSE))," ",(VLOOKUP($B:$B,'GS Teams'!$A:$D,3,FALSE)))</f>
        <v>D</v>
      </c>
      <c r="E124" t="str">
        <f>IF(ISNA(VLOOKUP($B:$B,'GS Teams'!$A:$D,4,FALSE))," ",(VLOOKUP($B:$B,'GS Teams'!$A:$D,4,FALSE)))</f>
        <v>F</v>
      </c>
      <c r="F124" t="str">
        <f>IF(ISNA(VLOOKUP($B:$B,'GS Teams'!$A:$E,5,FALSE))," ",(VLOOKUP($B:$B,'GS Teams'!$A:$E,5,FALSE)))</f>
        <v>Rachel McCoy</v>
      </c>
      <c r="H124" s="57">
        <v>1.0752314814814814E-2</v>
      </c>
      <c r="I124" t="str">
        <f>IF(ISNA(VLOOKUP($B:$B,'GS Teams'!$A:$F,6,FALSE))," ",(VLOOKUP($B:$B,'GS Teams'!$A:$F,6,FALSE)))</f>
        <v>Helen Dickinson V</v>
      </c>
      <c r="K124" s="15">
        <f t="shared" si="6"/>
        <v>1.1134259259259259E-2</v>
      </c>
      <c r="L124" s="15">
        <v>2.1886574074074072E-2</v>
      </c>
      <c r="M124" t="str">
        <f>IF(ISNA(VLOOKUP($B:$B,'GS Teams'!$A:$G,7,FALSE))," ",(VLOOKUP($B:$B,'GS Teams'!$A:$G,7,FALSE)))</f>
        <v>Sue Bolam V</v>
      </c>
      <c r="O124" s="15">
        <f t="shared" si="7"/>
        <v>1.1307870370370371E-2</v>
      </c>
      <c r="P124" s="15">
        <v>3.3194444444444443E-2</v>
      </c>
    </row>
    <row r="125" spans="1:16" x14ac:dyDescent="0.25">
      <c r="A125" s="1">
        <v>122</v>
      </c>
      <c r="B125" s="1">
        <v>11</v>
      </c>
      <c r="C125" s="8" t="str">
        <f>IF(ISNA(VLOOKUP($B:$B,'GS Teams'!$A:$D,2,FALSE))," ",(VLOOKUP($B:$B,'GS Teams'!$A:$D,2,FALSE)))</f>
        <v>Ashington Hirst</v>
      </c>
      <c r="D125" s="9" t="str">
        <f>IF(ISNA(VLOOKUP($B:$B,'GS Teams'!$A:$D,3,FALSE))," ",(VLOOKUP($B:$B,'GS Teams'!$A:$D,3,FALSE)))</f>
        <v>B</v>
      </c>
      <c r="E125" s="8" t="str">
        <f>IF(ISNA(VLOOKUP($B:$B,'GS Teams'!$A:$D,4,FALSE))," ",(VLOOKUP($B:$B,'GS Teams'!$A:$D,4,FALSE)))</f>
        <v>M</v>
      </c>
      <c r="F125" s="8" t="str">
        <f>IF(ISNA(VLOOKUP($B:$B,'GS Teams'!$A:$E,5,FALSE))," ",(VLOOKUP($B:$B,'GS Teams'!$A:$E,5,FALSE)))</f>
        <v>Kevin Kairton</v>
      </c>
      <c r="H125" s="15">
        <v>1.03125E-2</v>
      </c>
      <c r="I125" s="14" t="str">
        <f>IF(ISNA(VLOOKUP($B:$B,'GS Teams'!$A:$F,6,FALSE))," ",(VLOOKUP($B:$B,'GS Teams'!$A:$F,6,FALSE)))</f>
        <v>Andrew Hewitt</v>
      </c>
      <c r="K125" s="15">
        <f t="shared" si="6"/>
        <v>1.0613425925925927E-2</v>
      </c>
      <c r="L125" s="15">
        <v>2.0925925925925928E-2</v>
      </c>
      <c r="M125" s="10" t="str">
        <f>IF(ISNA(VLOOKUP($B:$B,'GS Teams'!$A:$G,7,FALSE))," ",(VLOOKUP($B:$B,'GS Teams'!$A:$G,7,FALSE)))</f>
        <v>Chris Hills V</v>
      </c>
      <c r="O125" s="15">
        <f t="shared" si="7"/>
        <v>1.2384259259259258E-2</v>
      </c>
      <c r="P125" s="15">
        <v>3.3310185185185186E-2</v>
      </c>
    </row>
    <row r="126" spans="1:16" x14ac:dyDescent="0.25">
      <c r="A126" s="1">
        <v>123</v>
      </c>
      <c r="B126" s="1">
        <v>150</v>
      </c>
      <c r="C126" t="str">
        <f>IF(ISNA(VLOOKUP($B:$B,'GS Teams'!$A:$D,2,FALSE))," ",(VLOOKUP($B:$B,'GS Teams'!$A:$D,2,FALSE)))</f>
        <v>Colbalt Chasers</v>
      </c>
      <c r="D126" s="1" t="str">
        <f>IF(ISNA(VLOOKUP($B:$B,'GS Teams'!$A:$D,3,FALSE))," ",(VLOOKUP($B:$B,'GS Teams'!$A:$D,3,FALSE)))</f>
        <v>A</v>
      </c>
      <c r="E126" t="str">
        <f>IF(ISNA(VLOOKUP($B:$B,'GS Teams'!$A:$D,4,FALSE))," ",(VLOOKUP($B:$B,'GS Teams'!$A:$D,4,FALSE)))</f>
        <v>C</v>
      </c>
      <c r="F126" t="str">
        <f>IF(ISNA(VLOOKUP($B:$B,'GS Teams'!$A:$E,5,FALSE))," ",(VLOOKUP($B:$B,'GS Teams'!$A:$E,5,FALSE)))</f>
        <v>Ellis Dekkens</v>
      </c>
      <c r="H126" s="57">
        <v>1.2777777777777777E-2</v>
      </c>
      <c r="I126" t="str">
        <f>IF(ISNA(VLOOKUP($B:$B,'GS Teams'!$A:$F,6,FALSE))," ",(VLOOKUP($B:$B,'GS Teams'!$A:$F,6,FALSE)))</f>
        <v>Sharon Skee-Harrison</v>
      </c>
      <c r="K126" s="15">
        <f t="shared" si="6"/>
        <v>1.069444444444444E-2</v>
      </c>
      <c r="L126" s="15">
        <v>2.3472222222222217E-2</v>
      </c>
      <c r="M126" t="str">
        <f>IF(ISNA(VLOOKUP($B:$B,'GS Teams'!$A:$G,7,FALSE))," ",(VLOOKUP($B:$B,'GS Teams'!$A:$G,7,FALSE)))</f>
        <v>Ian Mason V40</v>
      </c>
      <c r="O126" s="15">
        <f t="shared" si="7"/>
        <v>1.0023148148148153E-2</v>
      </c>
      <c r="P126" s="15">
        <v>3.349537037037037E-2</v>
      </c>
    </row>
    <row r="127" spans="1:16" x14ac:dyDescent="0.25">
      <c r="A127" s="1">
        <v>124</v>
      </c>
      <c r="B127" s="1">
        <v>15</v>
      </c>
      <c r="C127" t="str">
        <f>IF(ISNA(VLOOKUP($B:$B,'GS Teams'!$A:$D,2,FALSE))," ",(VLOOKUP($B:$B,'GS Teams'!$A:$D,2,FALSE)))</f>
        <v>Ashington Hirst</v>
      </c>
      <c r="D127" s="1" t="str">
        <f>IF(ISNA(VLOOKUP($B:$B,'GS Teams'!$A:$D,3,FALSE))," ",(VLOOKUP($B:$B,'GS Teams'!$A:$D,3,FALSE)))</f>
        <v>C</v>
      </c>
      <c r="E127" t="str">
        <f>IF(ISNA(VLOOKUP($B:$B,'GS Teams'!$A:$D,4,FALSE))," ",(VLOOKUP($B:$B,'GS Teams'!$A:$D,4,FALSE)))</f>
        <v>F</v>
      </c>
      <c r="F127" t="str">
        <f>IF(ISNA(VLOOKUP($B:$B,'GS Teams'!$A:$E,5,FALSE))," ",(VLOOKUP($B:$B,'GS Teams'!$A:$E,5,FALSE)))</f>
        <v>Laura Wilson</v>
      </c>
      <c r="H127" s="57">
        <v>1.1238425925925928E-2</v>
      </c>
      <c r="I127" t="str">
        <f>IF(ISNA(VLOOKUP($B:$B,'GS Teams'!$A:$F,6,FALSE))," ",(VLOOKUP($B:$B,'GS Teams'!$A:$F,6,FALSE)))</f>
        <v>Hazel Storey V</v>
      </c>
      <c r="K127" s="15">
        <f t="shared" si="6"/>
        <v>1.1435185185185185E-2</v>
      </c>
      <c r="L127" s="15">
        <v>2.2673611111111113E-2</v>
      </c>
      <c r="M127" t="str">
        <f>IF(ISNA(VLOOKUP($B:$B,'GS Teams'!$A:$G,7,FALSE))," ",(VLOOKUP($B:$B,'GS Teams'!$A:$G,7,FALSE)))</f>
        <v>Lindsay Warren</v>
      </c>
      <c r="O127" s="15">
        <f t="shared" si="7"/>
        <v>1.0868055555555551E-2</v>
      </c>
      <c r="P127" s="15">
        <v>3.3541666666666664E-2</v>
      </c>
    </row>
    <row r="128" spans="1:16" x14ac:dyDescent="0.25">
      <c r="A128" s="1">
        <v>125</v>
      </c>
      <c r="B128" s="1">
        <v>136</v>
      </c>
      <c r="C128" t="str">
        <f>IF(ISNA(VLOOKUP($B:$B,'GS Teams'!$A:$D,2,FALSE))," ",(VLOOKUP($B:$B,'GS Teams'!$A:$D,2,FALSE)))</f>
        <v>Tyne Bridge Harriers</v>
      </c>
      <c r="D128" s="1" t="str">
        <f>IF(ISNA(VLOOKUP($B:$B,'GS Teams'!$A:$D,3,FALSE))," ",(VLOOKUP($B:$B,'GS Teams'!$A:$D,3,FALSE)))</f>
        <v>H</v>
      </c>
      <c r="E128" t="str">
        <f>IF(ISNA(VLOOKUP($B:$B,'GS Teams'!$A:$D,4,FALSE))," ",(VLOOKUP($B:$B,'GS Teams'!$A:$D,4,FALSE)))</f>
        <v>F</v>
      </c>
      <c r="F128" t="str">
        <f>IF(ISNA(VLOOKUP($B:$B,'GS Teams'!$A:$E,5,FALSE))," ",(VLOOKUP($B:$B,'GS Teams'!$A:$E,5,FALSE)))</f>
        <v>Dawn Parker V</v>
      </c>
      <c r="H128" s="57">
        <v>1.1354166666666667E-2</v>
      </c>
      <c r="I128" t="str">
        <f>IF(ISNA(VLOOKUP($B:$B,'GS Teams'!$A:$F,6,FALSE))," ",(VLOOKUP($B:$B,'GS Teams'!$A:$F,6,FALSE)))</f>
        <v>Charly Blackburn</v>
      </c>
      <c r="K128" s="15">
        <f t="shared" si="6"/>
        <v>1.1238425925925924E-2</v>
      </c>
      <c r="L128" s="15">
        <v>2.2592592592592591E-2</v>
      </c>
      <c r="M128" t="str">
        <f>IF(ISNA(VLOOKUP($B:$B,'GS Teams'!$A:$G,7,FALSE))," ",(VLOOKUP($B:$B,'GS Teams'!$A:$G,7,FALSE)))</f>
        <v>Eleanor Dowding</v>
      </c>
      <c r="O128" s="15">
        <f t="shared" si="7"/>
        <v>1.0960648148148153E-2</v>
      </c>
      <c r="P128" s="15">
        <v>3.3553240740740745E-2</v>
      </c>
    </row>
    <row r="129" spans="1:16" x14ac:dyDescent="0.25">
      <c r="A129" s="1">
        <v>126</v>
      </c>
      <c r="B129" s="1">
        <v>70</v>
      </c>
      <c r="C129" t="str">
        <f>IF(ISNA(VLOOKUP($B:$B,'GS Teams'!$A:$D,2,FALSE))," ",(VLOOKUP($B:$B,'GS Teams'!$A:$D,2,FALSE)))</f>
        <v>Gosforth Harriers</v>
      </c>
      <c r="D129" s="1" t="str">
        <f>IF(ISNA(VLOOKUP($B:$B,'GS Teams'!$A:$D,3,FALSE))," ",(VLOOKUP($B:$B,'GS Teams'!$A:$D,3,FALSE)))</f>
        <v>E</v>
      </c>
      <c r="E129" t="str">
        <f>IF(ISNA(VLOOKUP($B:$B,'GS Teams'!$A:$D,4,FALSE))," ",(VLOOKUP($B:$B,'GS Teams'!$A:$D,4,FALSE)))</f>
        <v>F</v>
      </c>
      <c r="F129" t="str">
        <f>IF(ISNA(VLOOKUP($B:$B,'GS Teams'!$A:$E,5,FALSE))," ",(VLOOKUP($B:$B,'GS Teams'!$A:$E,5,FALSE)))</f>
        <v>Kayleigh Nugent</v>
      </c>
      <c r="H129" s="57">
        <v>1.1712962962962965E-2</v>
      </c>
      <c r="I129" t="str">
        <f>IF(ISNA(VLOOKUP($B:$B,'GS Teams'!$A:$F,6,FALSE))," ",(VLOOKUP($B:$B,'GS Teams'!$A:$F,6,FALSE)))</f>
        <v>Sarah Rees V</v>
      </c>
      <c r="K129" s="15">
        <f t="shared" si="6"/>
        <v>1.0914351851851854E-2</v>
      </c>
      <c r="L129" s="15">
        <v>2.2627314814814819E-2</v>
      </c>
      <c r="M129" t="str">
        <f>IF(ISNA(VLOOKUP($B:$B,'GS Teams'!$A:$G,7,FALSE))," ",(VLOOKUP($B:$B,'GS Teams'!$A:$G,7,FALSE)))</f>
        <v>Lynsey Denyer V</v>
      </c>
      <c r="O129" s="15">
        <f t="shared" si="7"/>
        <v>1.1180555555555551E-2</v>
      </c>
      <c r="P129" s="15">
        <v>3.380787037037037E-2</v>
      </c>
    </row>
    <row r="130" spans="1:16" x14ac:dyDescent="0.25">
      <c r="A130" s="1">
        <v>127</v>
      </c>
      <c r="B130" s="1">
        <v>98</v>
      </c>
      <c r="C130" t="str">
        <f>IF(ISNA(VLOOKUP($B:$B,'GS Teams'!$A:$D,2,FALSE))," ",(VLOOKUP($B:$B,'GS Teams'!$A:$D,2,FALSE)))</f>
        <v>Morpeth Harriers</v>
      </c>
      <c r="D130" s="1" t="str">
        <f>IF(ISNA(VLOOKUP($B:$B,'GS Teams'!$A:$D,3,FALSE))," ",(VLOOKUP($B:$B,'GS Teams'!$A:$D,3,FALSE)))</f>
        <v>D</v>
      </c>
      <c r="E130" t="str">
        <f>IF(ISNA(VLOOKUP($B:$B,'GS Teams'!$A:$D,4,FALSE))," ",(VLOOKUP($B:$B,'GS Teams'!$A:$D,4,FALSE)))</f>
        <v>F</v>
      </c>
      <c r="F130" t="str">
        <f>IF(ISNA(VLOOKUP($B:$B,'GS Teams'!$A:$E,5,FALSE))," ",(VLOOKUP($B:$B,'GS Teams'!$A:$E,5,FALSE)))</f>
        <v>Frances Naylor V</v>
      </c>
      <c r="H130" s="57">
        <v>1.1261574074074071E-2</v>
      </c>
      <c r="I130" t="str">
        <f>IF(ISNA(VLOOKUP($B:$B,'GS Teams'!$A:$F,6,FALSE))," ",(VLOOKUP($B:$B,'GS Teams'!$A:$F,6,FALSE)))</f>
        <v>Clare Walker V</v>
      </c>
      <c r="K130" s="15">
        <f t="shared" si="6"/>
        <v>1.0694444444444446E-2</v>
      </c>
      <c r="L130" s="15">
        <v>2.1956018518518517E-2</v>
      </c>
      <c r="M130" t="str">
        <f>IF(ISNA(VLOOKUP($B:$B,'GS Teams'!$A:$G,7,FALSE))," ",(VLOOKUP($B:$B,'GS Teams'!$A:$G,7,FALSE)))</f>
        <v>Clare Hiscott</v>
      </c>
      <c r="O130" s="15">
        <f t="shared" si="7"/>
        <v>1.1944444444444448E-2</v>
      </c>
      <c r="P130" s="15">
        <v>3.3900462962962966E-2</v>
      </c>
    </row>
    <row r="131" spans="1:16" x14ac:dyDescent="0.25">
      <c r="A131" s="1">
        <v>128</v>
      </c>
      <c r="B131" s="1">
        <v>25</v>
      </c>
      <c r="C131" t="str">
        <f>IF(ISNA(VLOOKUP($B:$B,'GS Teams'!$A:$D,2,FALSE))," ",(VLOOKUP($B:$B,'GS Teams'!$A:$D,2,FALSE)))</f>
        <v>Blyth RC</v>
      </c>
      <c r="D131" s="1" t="str">
        <f>IF(ISNA(VLOOKUP($B:$B,'GS Teams'!$A:$D,3,FALSE))," ",(VLOOKUP($B:$B,'GS Teams'!$A:$D,3,FALSE)))</f>
        <v>B</v>
      </c>
      <c r="E131" t="str">
        <f>IF(ISNA(VLOOKUP($B:$B,'GS Teams'!$A:$D,4,FALSE))," ",(VLOOKUP($B:$B,'GS Teams'!$A:$D,4,FALSE)))</f>
        <v>F</v>
      </c>
      <c r="F131" t="str">
        <f>IF(ISNA(VLOOKUP($B:$B,'GS Teams'!$A:$E,5,FALSE))," ",(VLOOKUP($B:$B,'GS Teams'!$A:$E,5,FALSE)))</f>
        <v>Gemma Harmon</v>
      </c>
      <c r="H131" s="57">
        <v>1.0983796296296297E-2</v>
      </c>
      <c r="I131" t="str">
        <f>IF(ISNA(VLOOKUP($B:$B,'GS Teams'!$A:$F,6,FALSE))," ",(VLOOKUP($B:$B,'GS Teams'!$A:$F,6,FALSE)))</f>
        <v>Anne Craddock V</v>
      </c>
      <c r="K131" s="15">
        <f t="shared" si="6"/>
        <v>1.1296296296296294E-2</v>
      </c>
      <c r="L131" s="15">
        <v>2.2280092592592591E-2</v>
      </c>
      <c r="M131" t="str">
        <f>IF(ISNA(VLOOKUP($B:$B,'GS Teams'!$A:$G,7,FALSE))," ",(VLOOKUP($B:$B,'GS Teams'!$A:$G,7,FALSE)))</f>
        <v>Ewa Johnson V</v>
      </c>
      <c r="O131" s="15">
        <f t="shared" si="7"/>
        <v>1.1678240740740743E-2</v>
      </c>
      <c r="P131" s="15">
        <v>3.3958333333333333E-2</v>
      </c>
    </row>
    <row r="132" spans="1:16" x14ac:dyDescent="0.25">
      <c r="A132" s="1">
        <v>129</v>
      </c>
      <c r="B132" s="1">
        <v>142</v>
      </c>
      <c r="C132" t="str">
        <f>IF(ISNA(VLOOKUP($B:$B,'GS Teams'!$A:$D,2,FALSE))," ",(VLOOKUP($B:$B,'GS Teams'!$A:$D,2,FALSE)))</f>
        <v>Wallsend Harriers</v>
      </c>
      <c r="D132" s="1" t="str">
        <f>IF(ISNA(VLOOKUP($B:$B,'GS Teams'!$A:$D,3,FALSE))," ",(VLOOKUP($B:$B,'GS Teams'!$A:$D,3,FALSE)))</f>
        <v>D</v>
      </c>
      <c r="E132" t="str">
        <f>IF(ISNA(VLOOKUP($B:$B,'GS Teams'!$A:$D,4,FALSE))," ",(VLOOKUP($B:$B,'GS Teams'!$A:$D,4,FALSE)))</f>
        <v>F</v>
      </c>
      <c r="F132" t="str">
        <f>IF(ISNA(VLOOKUP($B:$B,'GS Teams'!$A:$E,5,FALSE))," ",(VLOOKUP($B:$B,'GS Teams'!$A:$E,5,FALSE)))</f>
        <v>Sarah Cawthorne</v>
      </c>
      <c r="H132" s="57">
        <v>1.1273148148148148E-2</v>
      </c>
      <c r="I132" t="str">
        <f>IF(ISNA(VLOOKUP($B:$B,'GS Teams'!$A:$F,6,FALSE))," ",(VLOOKUP($B:$B,'GS Teams'!$A:$F,6,FALSE)))</f>
        <v>Lisa Watson V</v>
      </c>
      <c r="K132" s="15">
        <f t="shared" ref="K132:K163" si="8">L132-H132</f>
        <v>1.1458333333333333E-2</v>
      </c>
      <c r="L132" s="15">
        <v>2.2731481481481481E-2</v>
      </c>
      <c r="M132" t="str">
        <f>IF(ISNA(VLOOKUP($B:$B,'GS Teams'!$A:$G,7,FALSE))," ",(VLOOKUP($B:$B,'GS Teams'!$A:$G,7,FALSE)))</f>
        <v>Mish Margison V</v>
      </c>
      <c r="O132" s="15">
        <f t="shared" ref="O132:O163" si="9">P132-L132</f>
        <v>1.1354166666666669E-2</v>
      </c>
      <c r="P132" s="15">
        <v>3.408564814814815E-2</v>
      </c>
    </row>
    <row r="133" spans="1:16" x14ac:dyDescent="0.25">
      <c r="A133" s="1">
        <v>130</v>
      </c>
      <c r="B133" s="1">
        <v>112</v>
      </c>
      <c r="C133" t="str">
        <f>IF(ISNA(VLOOKUP($B:$B,'GS Teams'!$A:$D,2,FALSE))," ",(VLOOKUP($B:$B,'GS Teams'!$A:$D,2,FALSE)))</f>
        <v>North Shields Poly</v>
      </c>
      <c r="D133" s="1" t="str">
        <f>IF(ISNA(VLOOKUP($B:$B,'GS Teams'!$A:$D,3,FALSE))," ",(VLOOKUP($B:$B,'GS Teams'!$A:$D,3,FALSE)))</f>
        <v>E</v>
      </c>
      <c r="E133" t="str">
        <f>IF(ISNA(VLOOKUP($B:$B,'GS Teams'!$A:$D,4,FALSE))," ",(VLOOKUP($B:$B,'GS Teams'!$A:$D,4,FALSE)))</f>
        <v>F</v>
      </c>
      <c r="F133" t="str">
        <f>IF(ISNA(VLOOKUP($B:$B,'GS Teams'!$A:$E,5,FALSE))," ",(VLOOKUP($B:$B,'GS Teams'!$A:$E,5,FALSE)))</f>
        <v>G Thompson</v>
      </c>
      <c r="H133" s="57">
        <v>1.1574074074074075E-2</v>
      </c>
      <c r="I133" t="str">
        <f>IF(ISNA(VLOOKUP($B:$B,'GS Teams'!$A:$F,6,FALSE))," ",(VLOOKUP($B:$B,'GS Teams'!$A:$F,6,FALSE)))</f>
        <v>H Lawrence</v>
      </c>
      <c r="K133" s="15">
        <f t="shared" si="8"/>
        <v>1.1273148148148148E-2</v>
      </c>
      <c r="L133" s="15">
        <v>2.2847222222222224E-2</v>
      </c>
      <c r="M133" t="str">
        <f>IF(ISNA(VLOOKUP($B:$B,'GS Teams'!$A:$G,7,FALSE))," ",(VLOOKUP($B:$B,'GS Teams'!$A:$G,7,FALSE)))</f>
        <v>A Crawford V40</v>
      </c>
      <c r="O133" s="15">
        <f t="shared" si="9"/>
        <v>1.1319444444444448E-2</v>
      </c>
      <c r="P133" s="15">
        <v>3.4166666666666672E-2</v>
      </c>
    </row>
    <row r="134" spans="1:16" x14ac:dyDescent="0.25">
      <c r="A134" s="1">
        <v>131</v>
      </c>
      <c r="B134" s="1">
        <v>33</v>
      </c>
      <c r="C134" t="str">
        <f>IF(ISNA(VLOOKUP($B:$B,'GS Teams'!$A:$D,2,FALSE))," ",(VLOOKUP($B:$B,'GS Teams'!$A:$D,2,FALSE)))</f>
        <v>Claremont Road Runners</v>
      </c>
      <c r="D134" s="1" t="str">
        <f>IF(ISNA(VLOOKUP($B:$B,'GS Teams'!$A:$D,3,FALSE))," ",(VLOOKUP($B:$B,'GS Teams'!$A:$D,3,FALSE)))</f>
        <v>D</v>
      </c>
      <c r="E134" t="str">
        <f>IF(ISNA(VLOOKUP($B:$B,'GS Teams'!$A:$D,4,FALSE))," ",(VLOOKUP($B:$B,'GS Teams'!$A:$D,4,FALSE)))</f>
        <v>F</v>
      </c>
      <c r="F134" t="str">
        <f>IF(ISNA(VLOOKUP($B:$B,'GS Teams'!$A:$E,5,FALSE))," ",(VLOOKUP($B:$B,'GS Teams'!$A:$E,5,FALSE)))</f>
        <v>Marie Slack V</v>
      </c>
      <c r="H134" s="57">
        <v>1.1817129629629629E-2</v>
      </c>
      <c r="I134" t="str">
        <f>IF(ISNA(VLOOKUP($B:$B,'GS Teams'!$A:$F,6,FALSE))," ",(VLOOKUP($B:$B,'GS Teams'!$A:$F,6,FALSE)))</f>
        <v>Gill Milne V</v>
      </c>
      <c r="K134" s="15">
        <f t="shared" si="8"/>
        <v>1.2071759259259261E-2</v>
      </c>
      <c r="L134" s="15">
        <v>2.388888888888889E-2</v>
      </c>
      <c r="M134" t="str">
        <f>IF(ISNA(VLOOKUP($B:$B,'GS Teams'!$A:$G,7,FALSE))," ",(VLOOKUP($B:$B,'GS Teams'!$A:$G,7,FALSE)))</f>
        <v>Alice Vialard V</v>
      </c>
      <c r="O134" s="15">
        <f t="shared" si="9"/>
        <v>1.0949074074074069E-2</v>
      </c>
      <c r="P134" s="15">
        <v>3.4837962962962959E-2</v>
      </c>
    </row>
    <row r="135" spans="1:16" x14ac:dyDescent="0.25">
      <c r="A135" s="1">
        <v>132</v>
      </c>
      <c r="B135" s="1">
        <v>137</v>
      </c>
      <c r="C135" t="str">
        <f>IF(ISNA(VLOOKUP($B:$B,'GS Teams'!$A:$D,2,FALSE))," ",(VLOOKUP($B:$B,'GS Teams'!$A:$D,2,FALSE)))</f>
        <v>Tyne Bridge Harriers</v>
      </c>
      <c r="D135" s="1" t="str">
        <f>IF(ISNA(VLOOKUP($B:$B,'GS Teams'!$A:$D,3,FALSE))," ",(VLOOKUP($B:$B,'GS Teams'!$A:$D,3,FALSE)))</f>
        <v>I</v>
      </c>
      <c r="E135" t="str">
        <f>IF(ISNA(VLOOKUP($B:$B,'GS Teams'!$A:$D,4,FALSE))," ",(VLOOKUP($B:$B,'GS Teams'!$A:$D,4,FALSE)))</f>
        <v>F</v>
      </c>
      <c r="F135" t="str">
        <f>IF(ISNA(VLOOKUP($B:$B,'GS Teams'!$A:$E,5,FALSE))," ",(VLOOKUP($B:$B,'GS Teams'!$A:$E,5,FALSE)))</f>
        <v>Amanda Tunmore V</v>
      </c>
      <c r="H135" s="57">
        <v>1.2824074074074073E-2</v>
      </c>
      <c r="I135" t="str">
        <f>IF(ISNA(VLOOKUP($B:$B,'GS Teams'!$A:$F,6,FALSE))," ",(VLOOKUP($B:$B,'GS Teams'!$A:$F,6,FALSE)))</f>
        <v>Imogen Barr</v>
      </c>
      <c r="K135" s="15">
        <f t="shared" si="8"/>
        <v>1.0439814814814817E-2</v>
      </c>
      <c r="L135" s="15">
        <v>2.326388888888889E-2</v>
      </c>
      <c r="M135" t="str">
        <f>IF(ISNA(VLOOKUP($B:$B,'GS Teams'!$A:$G,7,FALSE))," ",(VLOOKUP($B:$B,'GS Teams'!$A:$G,7,FALSE)))</f>
        <v>Sara James V</v>
      </c>
      <c r="O135" s="15">
        <f t="shared" si="9"/>
        <v>1.2013888888888886E-2</v>
      </c>
      <c r="P135" s="15">
        <v>3.5277777777777776E-2</v>
      </c>
    </row>
    <row r="136" spans="1:16" x14ac:dyDescent="0.25">
      <c r="A136" s="1">
        <v>133</v>
      </c>
      <c r="B136" s="1">
        <v>16</v>
      </c>
      <c r="C136" t="str">
        <f>IF(ISNA(VLOOKUP($B:$B,'GS Teams'!$A:$D,2,FALSE))," ",(VLOOKUP($B:$B,'GS Teams'!$A:$D,2,FALSE)))</f>
        <v>Ashington Hirst</v>
      </c>
      <c r="D136" s="1" t="str">
        <f>IF(ISNA(VLOOKUP($B:$B,'GS Teams'!$A:$D,3,FALSE))," ",(VLOOKUP($B:$B,'GS Teams'!$A:$D,3,FALSE)))</f>
        <v>D</v>
      </c>
      <c r="E136" t="str">
        <f>IF(ISNA(VLOOKUP($B:$B,'GS Teams'!$A:$D,4,FALSE))," ",(VLOOKUP($B:$B,'GS Teams'!$A:$D,4,FALSE)))</f>
        <v>F</v>
      </c>
      <c r="F136" t="str">
        <f>IF(ISNA(VLOOKUP($B:$B,'GS Teams'!$A:$E,5,FALSE))," ",(VLOOKUP($B:$B,'GS Teams'!$A:$E,5,FALSE)))</f>
        <v xml:space="preserve">Tracey Smith </v>
      </c>
      <c r="H136" s="57">
        <v>1.1956018518518517E-2</v>
      </c>
      <c r="I136" t="str">
        <f>IF(ISNA(VLOOKUP($B:$B,'GS Teams'!$A:$F,6,FALSE))," ",(VLOOKUP($B:$B,'GS Teams'!$A:$F,6,FALSE)))</f>
        <v>Claire Stanton V</v>
      </c>
      <c r="K136" s="15">
        <f t="shared" si="8"/>
        <v>1.1435185185185185E-2</v>
      </c>
      <c r="L136" s="15">
        <v>2.3391203703703702E-2</v>
      </c>
      <c r="M136" t="str">
        <f>IF(ISNA(VLOOKUP($B:$B,'GS Teams'!$A:$G,7,FALSE))," ",(VLOOKUP($B:$B,'GS Teams'!$A:$G,7,FALSE)))</f>
        <v>Claire Coe V</v>
      </c>
      <c r="O136" s="15">
        <f t="shared" si="9"/>
        <v>1.1967592592592596E-2</v>
      </c>
      <c r="P136" s="15">
        <v>3.5358796296296298E-2</v>
      </c>
    </row>
    <row r="137" spans="1:16" x14ac:dyDescent="0.25">
      <c r="A137" s="1">
        <v>134</v>
      </c>
      <c r="B137" s="1">
        <v>143</v>
      </c>
      <c r="C137" s="8" t="str">
        <f>IF(ISNA(VLOOKUP($B:$B,'GS Teams'!$A:$D,2,FALSE))," ",(VLOOKUP($B:$B,'GS Teams'!$A:$D,2,FALSE)))</f>
        <v>Wallsend Harriers</v>
      </c>
      <c r="D137" s="9" t="str">
        <f>IF(ISNA(VLOOKUP($B:$B,'GS Teams'!$A:$D,3,FALSE))," ",(VLOOKUP($B:$B,'GS Teams'!$A:$D,3,FALSE)))</f>
        <v>E</v>
      </c>
      <c r="E137" s="8" t="str">
        <f>IF(ISNA(VLOOKUP($B:$B,'GS Teams'!$A:$D,4,FALSE))," ",(VLOOKUP($B:$B,'GS Teams'!$A:$D,4,FALSE)))</f>
        <v>F</v>
      </c>
      <c r="F137" s="8" t="str">
        <f>IF(ISNA(VLOOKUP($B:$B,'GS Teams'!$A:$E,5,FALSE))," ",(VLOOKUP($B:$B,'GS Teams'!$A:$E,5,FALSE)))</f>
        <v>Stacey Davidson</v>
      </c>
      <c r="H137" s="15">
        <v>1.0289351851851852E-2</v>
      </c>
      <c r="I137" s="14" t="str">
        <f>IF(ISNA(VLOOKUP($B:$B,'GS Teams'!$A:$F,6,FALSE))," ",(VLOOKUP($B:$B,'GS Teams'!$A:$F,6,FALSE)))</f>
        <v>Ashleigh Beattie</v>
      </c>
      <c r="K137" s="15">
        <f t="shared" si="8"/>
        <v>1.2372685185185184E-2</v>
      </c>
      <c r="L137" s="15">
        <v>2.2662037037037036E-2</v>
      </c>
      <c r="M137" s="10" t="str">
        <f>IF(ISNA(VLOOKUP($B:$B,'GS Teams'!$A:$G,7,FALSE))," ",(VLOOKUP($B:$B,'GS Teams'!$A:$G,7,FALSE)))</f>
        <v>Michelle Beattie V</v>
      </c>
      <c r="O137" s="15">
        <f t="shared" si="9"/>
        <v>1.351851851851852E-2</v>
      </c>
      <c r="P137" s="15">
        <v>3.6180555555555556E-2</v>
      </c>
    </row>
    <row r="138" spans="1:16" x14ac:dyDescent="0.25">
      <c r="A138" s="1">
        <v>135</v>
      </c>
      <c r="B138" s="1">
        <v>138</v>
      </c>
      <c r="C138" t="str">
        <f>IF(ISNA(VLOOKUP($B:$B,'GS Teams'!$A:$D,2,FALSE))," ",(VLOOKUP($B:$B,'GS Teams'!$A:$D,2,FALSE)))</f>
        <v>Tyne Bridge Harriers</v>
      </c>
      <c r="D138" s="1" t="str">
        <f>IF(ISNA(VLOOKUP($B:$B,'GS Teams'!$A:$D,3,FALSE))," ",(VLOOKUP($B:$B,'GS Teams'!$A:$D,3,FALSE)))</f>
        <v>J</v>
      </c>
      <c r="E138" t="str">
        <f>IF(ISNA(VLOOKUP($B:$B,'GS Teams'!$A:$D,4,FALSE))," ",(VLOOKUP($B:$B,'GS Teams'!$A:$D,4,FALSE)))</f>
        <v>F</v>
      </c>
      <c r="F138" t="str">
        <f>IF(ISNA(VLOOKUP($B:$B,'GS Teams'!$A:$E,5,FALSE))," ",(VLOOKUP($B:$B,'GS Teams'!$A:$E,5,FALSE)))</f>
        <v>Jessica Anderson V</v>
      </c>
      <c r="H138" s="57">
        <v>1.2349537037037039E-2</v>
      </c>
      <c r="I138" t="str">
        <f>IF(ISNA(VLOOKUP($B:$B,'GS Teams'!$A:$F,6,FALSE))," ",(VLOOKUP($B:$B,'GS Teams'!$A:$F,6,FALSE)))</f>
        <v>Samantha Collier</v>
      </c>
      <c r="K138" s="15">
        <f t="shared" si="8"/>
        <v>1.163194444444444E-2</v>
      </c>
      <c r="L138" s="15">
        <v>2.3981481481481479E-2</v>
      </c>
      <c r="M138" t="str">
        <f>IF(ISNA(VLOOKUP($B:$B,'GS Teams'!$A:$G,7,FALSE))," ",(VLOOKUP($B:$B,'GS Teams'!$A:$G,7,FALSE)))</f>
        <v>Sheetal Sharma V</v>
      </c>
      <c r="O138" s="15">
        <f t="shared" si="9"/>
        <v>1.2268518518518519E-2</v>
      </c>
      <c r="P138" s="15">
        <v>3.6249999999999998E-2</v>
      </c>
    </row>
    <row r="139" spans="1:16" x14ac:dyDescent="0.25">
      <c r="A139" s="1">
        <v>136</v>
      </c>
      <c r="B139" s="1">
        <v>120</v>
      </c>
      <c r="C139" t="str">
        <f>IF(ISNA(VLOOKUP($B:$B,'GS Teams'!$A:$D,2,FALSE))," ",(VLOOKUP($B:$B,'GS Teams'!$A:$D,2,FALSE)))</f>
        <v>Sunderland Strollers</v>
      </c>
      <c r="D139" s="1" t="str">
        <f>IF(ISNA(VLOOKUP($B:$B,'GS Teams'!$A:$D,3,FALSE))," ",(VLOOKUP($B:$B,'GS Teams'!$A:$D,3,FALSE)))</f>
        <v>B</v>
      </c>
      <c r="E139" t="str">
        <f>IF(ISNA(VLOOKUP($B:$B,'GS Teams'!$A:$D,4,FALSE))," ",(VLOOKUP($B:$B,'GS Teams'!$A:$D,4,FALSE)))</f>
        <v>F</v>
      </c>
      <c r="F139" t="str">
        <f>IF(ISNA(VLOOKUP($B:$B,'GS Teams'!$A:$E,5,FALSE))," ",(VLOOKUP($B:$B,'GS Teams'!$A:$E,5,FALSE)))</f>
        <v>Sue Tate V</v>
      </c>
      <c r="H139" s="57">
        <v>1.1111111111111112E-2</v>
      </c>
      <c r="I139" t="str">
        <f>IF(ISNA(VLOOKUP($B:$B,'GS Teams'!$A:$F,6,FALSE))," ",(VLOOKUP($B:$B,'GS Teams'!$A:$F,6,FALSE)))</f>
        <v>Sheila Hudson V</v>
      </c>
      <c r="K139" s="15">
        <f t="shared" si="8"/>
        <v>1.1886574074074075E-2</v>
      </c>
      <c r="L139" s="15">
        <v>2.2997685185185187E-2</v>
      </c>
      <c r="M139" t="str">
        <f>IF(ISNA(VLOOKUP($B:$B,'GS Teams'!$A:$G,7,FALSE))," ",(VLOOKUP($B:$B,'GS Teams'!$A:$G,7,FALSE)))</f>
        <v>Michelle Donnelly</v>
      </c>
      <c r="O139" s="15">
        <f t="shared" si="9"/>
        <v>1.4895833333333334E-2</v>
      </c>
      <c r="P139" s="15">
        <v>3.7893518518518521E-2</v>
      </c>
    </row>
    <row r="140" spans="1:16" x14ac:dyDescent="0.25">
      <c r="A140" s="1">
        <v>137</v>
      </c>
      <c r="B140" s="1">
        <v>17</v>
      </c>
      <c r="C140" t="str">
        <f>IF(ISNA(VLOOKUP($B:$B,'GS Teams'!$A:$D,2,FALSE))," ",(VLOOKUP($B:$B,'GS Teams'!$A:$D,2,FALSE)))</f>
        <v>Ashington Hirst</v>
      </c>
      <c r="D140" s="1" t="str">
        <f>IF(ISNA(VLOOKUP($B:$B,'GS Teams'!$A:$D,3,FALSE))," ",(VLOOKUP($B:$B,'GS Teams'!$A:$D,3,FALSE)))</f>
        <v>E</v>
      </c>
      <c r="E140" t="str">
        <f>IF(ISNA(VLOOKUP($B:$B,'GS Teams'!$A:$D,4,FALSE))," ",(VLOOKUP($B:$B,'GS Teams'!$A:$D,4,FALSE)))</f>
        <v>F</v>
      </c>
      <c r="F140" t="str">
        <f>IF(ISNA(VLOOKUP($B:$B,'GS Teams'!$A:$E,5,FALSE))," ",(VLOOKUP($B:$B,'GS Teams'!$A:$E,5,FALSE)))</f>
        <v>Sarah Handy V</v>
      </c>
      <c r="H140" s="57">
        <v>1.2199074074074072E-2</v>
      </c>
      <c r="I140" t="str">
        <f>IF(ISNA(VLOOKUP($B:$B,'GS Teams'!$A:$F,6,FALSE))," ",(VLOOKUP($B:$B,'GS Teams'!$A:$F,6,FALSE)))</f>
        <v>Emma Chamberlain</v>
      </c>
      <c r="K140" s="15">
        <f t="shared" si="8"/>
        <v>1.2962962962962966E-2</v>
      </c>
      <c r="L140" s="15">
        <v>2.5162037037037038E-2</v>
      </c>
      <c r="M140" t="str">
        <f>IF(ISNA(VLOOKUP($B:$B,'GS Teams'!$A:$G,7,FALSE))," ",(VLOOKUP($B:$B,'GS Teams'!$A:$G,7,FALSE)))</f>
        <v>Claire Stevens V</v>
      </c>
      <c r="O140" s="15">
        <f t="shared" si="9"/>
        <v>1.3275462962962961E-2</v>
      </c>
      <c r="P140" s="15">
        <v>3.8437499999999999E-2</v>
      </c>
    </row>
    <row r="141" spans="1:16" x14ac:dyDescent="0.25">
      <c r="B141" s="1">
        <v>51</v>
      </c>
      <c r="C141" s="8" t="str">
        <f>IF(ISNA(VLOOKUP($B:$B,'GS Teams'!$A:$D,2,FALSE))," ",(VLOOKUP($B:$B,'GS Teams'!$A:$D,2,FALSE)))</f>
        <v>Gateshead Harriers</v>
      </c>
      <c r="D141" s="9" t="str">
        <f>IF(ISNA(VLOOKUP($B:$B,'GS Teams'!$A:$D,3,FALSE))," ",(VLOOKUP($B:$B,'GS Teams'!$A:$D,3,FALSE)))</f>
        <v>D</v>
      </c>
      <c r="E141" s="8" t="str">
        <f>IF(ISNA(VLOOKUP($B:$B,'GS Teams'!$A:$D,4,FALSE))," ",(VLOOKUP($B:$B,'GS Teams'!$A:$D,4,FALSE)))</f>
        <v>M</v>
      </c>
      <c r="F141" s="8" t="str">
        <f>IF(ISNA(VLOOKUP($B:$B,'GS Teams'!$A:$E,5,FALSE))," ",(VLOOKUP($B:$B,'GS Teams'!$A:$E,5,FALSE)))</f>
        <v>J Kirtley</v>
      </c>
      <c r="H141" s="15">
        <v>8.0439814814814818E-3</v>
      </c>
      <c r="I141" s="14"/>
      <c r="K141" s="15"/>
      <c r="L141" s="15"/>
      <c r="M141" s="10"/>
      <c r="O141" s="15"/>
      <c r="P141" s="15"/>
    </row>
    <row r="142" spans="1:16" x14ac:dyDescent="0.25">
      <c r="B142" s="1">
        <v>107</v>
      </c>
      <c r="C142" s="8" t="str">
        <f>IF(ISNA(VLOOKUP($B:$B,'GS Teams'!$A:$D,2,FALSE))," ",(VLOOKUP($B:$B,'GS Teams'!$A:$D,2,FALSE)))</f>
        <v>North Shields Poly</v>
      </c>
      <c r="D142" s="9" t="str">
        <f>IF(ISNA(VLOOKUP($B:$B,'GS Teams'!$A:$D,3,FALSE))," ",(VLOOKUP($B:$B,'GS Teams'!$A:$D,3,FALSE)))</f>
        <v>I</v>
      </c>
      <c r="E142" s="8" t="str">
        <f>IF(ISNA(VLOOKUP($B:$B,'GS Teams'!$A:$D,4,FALSE))," ",(VLOOKUP($B:$B,'GS Teams'!$A:$D,4,FALSE)))</f>
        <v>M</v>
      </c>
      <c r="F142" s="8" t="str">
        <f>IF(ISNA(VLOOKUP($B:$B,'GS Teams'!$A:$E,5,FALSE))," ",(VLOOKUP($B:$B,'GS Teams'!$A:$E,5,FALSE)))</f>
        <v>Mel Carr V40</v>
      </c>
      <c r="H142" s="15">
        <v>9.5601851851851855E-3</v>
      </c>
      <c r="I142" s="14"/>
      <c r="K142" s="15"/>
      <c r="L142" s="15"/>
      <c r="M142" s="10"/>
      <c r="O142" s="15"/>
      <c r="P142" s="15"/>
    </row>
    <row r="143" spans="1:16" x14ac:dyDescent="0.25">
      <c r="B143" s="1">
        <v>111</v>
      </c>
      <c r="C143" t="str">
        <f>IF(ISNA(VLOOKUP($B:$B,'GS Teams'!$A:$D,2,FALSE))," ",(VLOOKUP($B:$B,'GS Teams'!$A:$D,2,FALSE)))</f>
        <v>North Shields Poly</v>
      </c>
      <c r="D143" s="1" t="str">
        <f>IF(ISNA(VLOOKUP($B:$B,'GS Teams'!$A:$D,3,FALSE))," ",(VLOOKUP($B:$B,'GS Teams'!$A:$D,3,FALSE)))</f>
        <v>D</v>
      </c>
      <c r="E143" t="str">
        <f>IF(ISNA(VLOOKUP($B:$B,'GS Teams'!$A:$D,4,FALSE))," ",(VLOOKUP($B:$B,'GS Teams'!$A:$D,4,FALSE)))</f>
        <v>F</v>
      </c>
      <c r="F143" t="str">
        <f>IF(ISNA(VLOOKUP($B:$B,'GS Teams'!$A:$E,5,FALSE))," ",(VLOOKUP($B:$B,'GS Teams'!$A:$E,5,FALSE)))</f>
        <v>M Nauman</v>
      </c>
      <c r="H143" s="57">
        <v>1.0891203703703703E-2</v>
      </c>
      <c r="I143" t="str">
        <f>IF(ISNA(VLOOKUP($B:$B,'GS Teams'!$A:$F,6,FALSE))," ",(VLOOKUP($B:$B,'GS Teams'!$A:$F,6,FALSE)))</f>
        <v>Jill Clark V45</v>
      </c>
      <c r="K143" s="15">
        <f>L143-H143</f>
        <v>1.357638888888889E-2</v>
      </c>
      <c r="L143" s="15">
        <v>2.4467592592592593E-2</v>
      </c>
      <c r="O143" s="15"/>
      <c r="P143" s="15"/>
    </row>
  </sheetData>
  <autoFilter ref="A3:P117">
    <sortState ref="A4:P583">
      <sortCondition ref="P3:P118"/>
    </sortState>
  </autoFilter>
  <mergeCells count="1">
    <mergeCell ref="F1:L1"/>
  </mergeCells>
  <phoneticPr fontId="7" type="noConversion"/>
  <pageMargins left="0.7" right="0.7" top="0.75" bottom="0.75" header="0.3" footer="0.3"/>
  <pageSetup paperSize="9" scale="52" fitToHeight="0" orientation="portrait" r:id="rId1"/>
  <rowBreaks count="1" manualBreakCount="1">
    <brk id="5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RowHeight="15" x14ac:dyDescent="0.25"/>
  <cols>
    <col min="1" max="1" width="4.140625" bestFit="1" customWidth="1"/>
    <col min="2" max="2" width="13.7109375" bestFit="1" customWidth="1"/>
    <col min="3" max="3" width="19.7109375" bestFit="1" customWidth="1"/>
    <col min="4" max="4" width="5.85546875" bestFit="1" customWidth="1"/>
    <col min="5" max="5" width="4.5703125" bestFit="1" customWidth="1"/>
    <col min="6" max="6" width="25.5703125" bestFit="1" customWidth="1"/>
    <col min="7" max="7" width="2.28515625" bestFit="1" customWidth="1"/>
    <col min="8" max="8" width="12" bestFit="1" customWidth="1"/>
  </cols>
  <sheetData>
    <row r="1" spans="1:8" x14ac:dyDescent="0.25">
      <c r="A1" t="s">
        <v>5</v>
      </c>
      <c r="B1" t="s">
        <v>1</v>
      </c>
      <c r="C1" t="s">
        <v>0</v>
      </c>
      <c r="D1" t="s">
        <v>3</v>
      </c>
      <c r="E1" t="s">
        <v>15</v>
      </c>
      <c r="F1" t="s">
        <v>6</v>
      </c>
      <c r="G1" t="s">
        <v>16</v>
      </c>
      <c r="H1" t="s">
        <v>4</v>
      </c>
    </row>
    <row r="2" spans="1:8" x14ac:dyDescent="0.25">
      <c r="B2">
        <v>35</v>
      </c>
      <c r="C2" t="str">
        <f>IF(ISNA(VLOOKUP($B:$B,'GS Teams'!$A:$D,2,FALSE))," ",(VLOOKUP($B:$B,'GS Teams'!$A:$D,2,FALSE)))</f>
        <v>Elswick Harriers</v>
      </c>
      <c r="D2" t="str">
        <f>IF(ISNA(VLOOKUP($B:$B,'GS Teams'!$A:$D,3,FALSE))," ",(VLOOKUP($B:$B,'GS Teams'!$A:$D,3,FALSE)))</f>
        <v>A</v>
      </c>
      <c r="E2" t="str">
        <f>IF(ISNA(VLOOKUP($B:$B,'GS Teams'!$A:$D,4,FALSE))," ",(VLOOKUP($B:$B,'GS Teams'!$A:$D,4,FALSE)))</f>
        <v>M</v>
      </c>
      <c r="F2" t="str">
        <f>IF(ISNA(VLOOKUP($B:$B,'GS Teams'!$A:$E,5,FALSE))," ",(VLOOKUP($B:$B,'GS Teams'!$A:$E,5,FALSE)))</f>
        <v>Tadele Geremew Muguleta</v>
      </c>
      <c r="H2" s="15">
        <v>6.6550925925925935E-3</v>
      </c>
    </row>
    <row r="3" spans="1:8" x14ac:dyDescent="0.25">
      <c r="B3">
        <v>48</v>
      </c>
      <c r="C3" t="str">
        <f>IF(ISNA(VLOOKUP($B:$B,'GS Teams'!$A:$D,2,FALSE))," ",(VLOOKUP($B:$B,'GS Teams'!$A:$D,2,FALSE)))</f>
        <v>Gateshead Harriers</v>
      </c>
      <c r="D3" t="str">
        <f>IF(ISNA(VLOOKUP($B:$B,'GS Teams'!$A:$D,3,FALSE))," ",(VLOOKUP($B:$B,'GS Teams'!$A:$D,3,FALSE)))</f>
        <v>A</v>
      </c>
      <c r="E3" t="str">
        <f>IF(ISNA(VLOOKUP($B:$B,'GS Teams'!$A:$D,4,FALSE))," ",(VLOOKUP($B:$B,'GS Teams'!$A:$D,4,FALSE)))</f>
        <v>M</v>
      </c>
      <c r="F3" t="str">
        <f>IF(ISNA(VLOOKUP($B:$B,'GS Teams'!$A:$E,5,FALSE))," ",(VLOOKUP($B:$B,'GS Teams'!$A:$E,5,FALSE)))</f>
        <v>C Franks</v>
      </c>
      <c r="H3" s="15">
        <v>6.875E-3</v>
      </c>
    </row>
    <row r="4" spans="1:8" x14ac:dyDescent="0.25">
      <c r="B4">
        <v>121</v>
      </c>
      <c r="C4" t="str">
        <f>IF(ISNA(VLOOKUP($B:$B,'GS Teams'!$A:$D,2,FALSE))," ",(VLOOKUP($B:$B,'GS Teams'!$A:$D,2,FALSE)))</f>
        <v>Tyne Bridge Harriers</v>
      </c>
      <c r="D4" t="str">
        <f>IF(ISNA(VLOOKUP($B:$B,'GS Teams'!$A:$D,3,FALSE))," ",(VLOOKUP($B:$B,'GS Teams'!$A:$D,3,FALSE)))</f>
        <v>A</v>
      </c>
      <c r="E4" t="str">
        <f>IF(ISNA(VLOOKUP($B:$B,'GS Teams'!$A:$D,4,FALSE))," ",(VLOOKUP($B:$B,'GS Teams'!$A:$D,4,FALSE)))</f>
        <v>M</v>
      </c>
      <c r="F4" t="str">
        <f>IF(ISNA(VLOOKUP($B:$B,'GS Teams'!$A:$E,5,FALSE))," ",(VLOOKUP($B:$B,'GS Teams'!$A:$E,5,FALSE)))</f>
        <v>James Dunce</v>
      </c>
      <c r="H4" s="15">
        <v>6.9444444444444441E-3</v>
      </c>
    </row>
    <row r="5" spans="1:8" x14ac:dyDescent="0.25">
      <c r="B5">
        <v>99</v>
      </c>
      <c r="C5" t="str">
        <f>IF(ISNA(VLOOKUP($B:$B,'GS Teams'!$A:$D,2,FALSE))," ",(VLOOKUP($B:$B,'GS Teams'!$A:$D,2,FALSE)))</f>
        <v>North Shields Poly</v>
      </c>
      <c r="D5" t="str">
        <f>IF(ISNA(VLOOKUP($B:$B,'GS Teams'!$A:$D,3,FALSE))," ",(VLOOKUP($B:$B,'GS Teams'!$A:$D,3,FALSE)))</f>
        <v>A</v>
      </c>
      <c r="E5" t="str">
        <f>IF(ISNA(VLOOKUP($B:$B,'GS Teams'!$A:$D,4,FALSE))," ",(VLOOKUP($B:$B,'GS Teams'!$A:$D,4,FALSE)))</f>
        <v>M</v>
      </c>
      <c r="F5" t="str">
        <f>IF(ISNA(VLOOKUP($B:$B,'GS Teams'!$A:$E,5,FALSE))," ",(VLOOKUP($B:$B,'GS Teams'!$A:$E,5,FALSE)))</f>
        <v>Scott Ellis</v>
      </c>
      <c r="H5" s="15">
        <v>7.0601851851851841E-3</v>
      </c>
    </row>
    <row r="6" spans="1:8" x14ac:dyDescent="0.25">
      <c r="B6">
        <v>87</v>
      </c>
      <c r="C6" t="str">
        <f>IF(ISNA(VLOOKUP($B:$B,'GS Teams'!$A:$D,2,FALSE))," ",(VLOOKUP($B:$B,'GS Teams'!$A:$D,2,FALSE)))</f>
        <v>Jarrow &amp; Hebburn</v>
      </c>
      <c r="D6" t="str">
        <f>IF(ISNA(VLOOKUP($B:$B,'GS Teams'!$A:$D,3,FALSE))," ",(VLOOKUP($B:$B,'GS Teams'!$A:$D,3,FALSE)))</f>
        <v>A</v>
      </c>
      <c r="E6" t="str">
        <f>IF(ISNA(VLOOKUP($B:$B,'GS Teams'!$A:$D,4,FALSE))," ",(VLOOKUP($B:$B,'GS Teams'!$A:$D,4,FALSE)))</f>
        <v>M</v>
      </c>
      <c r="F6" t="str">
        <f>IF(ISNA(VLOOKUP($B:$B,'GS Teams'!$A:$E,5,FALSE))," ",(VLOOKUP($B:$B,'GS Teams'!$A:$E,5,FALSE)))</f>
        <v>Lee Gifford</v>
      </c>
      <c r="H6" s="15">
        <v>7.0949074074074074E-3</v>
      </c>
    </row>
    <row r="7" spans="1:8" x14ac:dyDescent="0.25">
      <c r="B7">
        <v>89</v>
      </c>
      <c r="C7" t="str">
        <f>IF(ISNA(VLOOKUP($B:$B,'GS Teams'!$A:$D,2,FALSE))," ",(VLOOKUP($B:$B,'GS Teams'!$A:$D,2,FALSE)))</f>
        <v>Jesmond Joggers</v>
      </c>
      <c r="D7" t="str">
        <f>IF(ISNA(VLOOKUP($B:$B,'GS Teams'!$A:$D,3,FALSE))," ",(VLOOKUP($B:$B,'GS Teams'!$A:$D,3,FALSE)))</f>
        <v>A</v>
      </c>
      <c r="E7" t="str">
        <f>IF(ISNA(VLOOKUP($B:$B,'GS Teams'!$A:$D,4,FALSE))," ",(VLOOKUP($B:$B,'GS Teams'!$A:$D,4,FALSE)))</f>
        <v>M</v>
      </c>
      <c r="F7" t="str">
        <f>IF(ISNA(VLOOKUP($B:$B,'GS Teams'!$A:$E,5,FALSE))," ",(VLOOKUP($B:$B,'GS Teams'!$A:$E,5,FALSE)))</f>
        <v>Michael Hedley</v>
      </c>
      <c r="H7" s="15">
        <v>7.1527777777777787E-3</v>
      </c>
    </row>
    <row r="8" spans="1:8" x14ac:dyDescent="0.25">
      <c r="B8">
        <v>62</v>
      </c>
      <c r="C8" t="str">
        <f>IF(ISNA(VLOOKUP($B:$B,'GS Teams'!$A:$D,2,FALSE))," ",(VLOOKUP($B:$B,'GS Teams'!$A:$D,2,FALSE)))</f>
        <v>Gosforth Harriers</v>
      </c>
      <c r="D8" t="str">
        <f>IF(ISNA(VLOOKUP($B:$B,'GS Teams'!$A:$D,3,FALSE))," ",(VLOOKUP($B:$B,'GS Teams'!$A:$D,3,FALSE)))</f>
        <v>A</v>
      </c>
      <c r="E8" t="str">
        <f>IF(ISNA(VLOOKUP($B:$B,'GS Teams'!$A:$D,4,FALSE))," ",(VLOOKUP($B:$B,'GS Teams'!$A:$D,4,FALSE)))</f>
        <v>M</v>
      </c>
      <c r="F8" t="str">
        <f>IF(ISNA(VLOOKUP($B:$B,'GS Teams'!$A:$E,5,FALSE))," ",(VLOOKUP($B:$B,'GS Teams'!$A:$E,5,FALSE)))</f>
        <v>Gareth Driscoll</v>
      </c>
      <c r="H8" s="15">
        <v>7.1759259259259259E-3</v>
      </c>
    </row>
    <row r="9" spans="1:8" x14ac:dyDescent="0.25">
      <c r="B9">
        <v>151</v>
      </c>
      <c r="C9" t="str">
        <f>IF(ISNA(VLOOKUP($B:$B,'GS Teams'!$A:$D,2,FALSE))," ",(VLOOKUP($B:$B,'GS Teams'!$A:$D,2,FALSE)))</f>
        <v>Sunderland Harriers</v>
      </c>
      <c r="D9" t="str">
        <f>IF(ISNA(VLOOKUP($B:$B,'GS Teams'!$A:$D,3,FALSE))," ",(VLOOKUP($B:$B,'GS Teams'!$A:$D,3,FALSE)))</f>
        <v>A</v>
      </c>
      <c r="E9" t="str">
        <f>IF(ISNA(VLOOKUP($B:$B,'GS Teams'!$A:$D,4,FALSE))," ",(VLOOKUP($B:$B,'GS Teams'!$A:$D,4,FALSE)))</f>
        <v>M</v>
      </c>
      <c r="F9" t="str">
        <f>IF(ISNA(VLOOKUP($B:$B,'GS Teams'!$A:$E,5,FALSE))," ",(VLOOKUP($B:$B,'GS Teams'!$A:$E,5,FALSE)))</f>
        <v>Michael Thompson V</v>
      </c>
      <c r="H9" s="15">
        <v>7.1990740740740739E-3</v>
      </c>
    </row>
    <row r="10" spans="1:8" x14ac:dyDescent="0.25">
      <c r="B10">
        <v>122</v>
      </c>
      <c r="C10" t="str">
        <f>IF(ISNA(VLOOKUP($B:$B,'GS Teams'!$A:$D,2,FALSE))," ",(VLOOKUP($B:$B,'GS Teams'!$A:$D,2,FALSE)))</f>
        <v>Tyne Bridge Harriers</v>
      </c>
      <c r="D10" t="str">
        <f>IF(ISNA(VLOOKUP($B:$B,'GS Teams'!$A:$D,3,FALSE))," ",(VLOOKUP($B:$B,'GS Teams'!$A:$D,3,FALSE)))</f>
        <v>B</v>
      </c>
      <c r="E10" t="str">
        <f>IF(ISNA(VLOOKUP($B:$B,'GS Teams'!$A:$D,4,FALSE))," ",(VLOOKUP($B:$B,'GS Teams'!$A:$D,4,FALSE)))</f>
        <v>M</v>
      </c>
      <c r="F10" t="str">
        <f>IF(ISNA(VLOOKUP($B:$B,'GS Teams'!$A:$E,5,FALSE))," ",(VLOOKUP($B:$B,'GS Teams'!$A:$E,5,FALSE)))</f>
        <v>Ian Pickett</v>
      </c>
      <c r="H10" s="15">
        <v>7.2453703703703708E-3</v>
      </c>
    </row>
    <row r="11" spans="1:8" x14ac:dyDescent="0.25">
      <c r="B11">
        <v>63</v>
      </c>
      <c r="C11" t="str">
        <f>IF(ISNA(VLOOKUP($B:$B,'GS Teams'!$A:$D,2,FALSE))," ",(VLOOKUP($B:$B,'GS Teams'!$A:$D,2,FALSE)))</f>
        <v>Gosforth Harriers</v>
      </c>
      <c r="D11" t="str">
        <f>IF(ISNA(VLOOKUP($B:$B,'GS Teams'!$A:$D,3,FALSE))," ",(VLOOKUP($B:$B,'GS Teams'!$A:$D,3,FALSE)))</f>
        <v>B</v>
      </c>
      <c r="E11" t="str">
        <f>IF(ISNA(VLOOKUP($B:$B,'GS Teams'!$A:$D,4,FALSE))," ",(VLOOKUP($B:$B,'GS Teams'!$A:$D,4,FALSE)))</f>
        <v>M</v>
      </c>
      <c r="F11" t="str">
        <f>IF(ISNA(VLOOKUP($B:$B,'GS Teams'!$A:$E,5,FALSE))," ",(VLOOKUP($B:$B,'GS Teams'!$A:$E,5,FALSE)))</f>
        <v>Zack Wylie</v>
      </c>
      <c r="H11" s="15">
        <v>7.3263888888888892E-3</v>
      </c>
    </row>
    <row r="12" spans="1:8" x14ac:dyDescent="0.25">
      <c r="B12">
        <v>72</v>
      </c>
      <c r="C12" t="str">
        <f>IF(ISNA(VLOOKUP($B:$B,'GS Teams'!$A:$D,2,FALSE))," ",(VLOOKUP($B:$B,'GS Teams'!$A:$D,2,FALSE)))</f>
        <v>Heaton Harriers</v>
      </c>
      <c r="D12" t="str">
        <f>IF(ISNA(VLOOKUP($B:$B,'GS Teams'!$A:$D,3,FALSE))," ",(VLOOKUP($B:$B,'GS Teams'!$A:$D,3,FALSE)))</f>
        <v>B</v>
      </c>
      <c r="E12" t="str">
        <f>IF(ISNA(VLOOKUP($B:$B,'GS Teams'!$A:$D,4,FALSE))," ",(VLOOKUP($B:$B,'GS Teams'!$A:$D,4,FALSE)))</f>
        <v>M</v>
      </c>
      <c r="F12" t="str">
        <f>IF(ISNA(VLOOKUP($B:$B,'GS Teams'!$A:$E,5,FALSE))," ",(VLOOKUP($B:$B,'GS Teams'!$A:$E,5,FALSE)))</f>
        <v>Lucas Longman</v>
      </c>
      <c r="H12" s="15">
        <v>7.3379629629629628E-3</v>
      </c>
    </row>
    <row r="13" spans="1:8" x14ac:dyDescent="0.25">
      <c r="B13">
        <v>124</v>
      </c>
      <c r="C13" t="str">
        <f>IF(ISNA(VLOOKUP($B:$B,'GS Teams'!$A:$D,2,FALSE))," ",(VLOOKUP($B:$B,'GS Teams'!$A:$D,2,FALSE)))</f>
        <v>Tyne Bridge Harriers</v>
      </c>
      <c r="D13" t="str">
        <f>IF(ISNA(VLOOKUP($B:$B,'GS Teams'!$A:$D,3,FALSE))," ",(VLOOKUP($B:$B,'GS Teams'!$A:$D,3,FALSE)))</f>
        <v>D</v>
      </c>
      <c r="E13" t="str">
        <f>IF(ISNA(VLOOKUP($B:$B,'GS Teams'!$A:$D,4,FALSE))," ",(VLOOKUP($B:$B,'GS Teams'!$A:$D,4,FALSE)))</f>
        <v>M</v>
      </c>
      <c r="F13" t="str">
        <f>IF(ISNA(VLOOKUP($B:$B,'GS Teams'!$A:$E,5,FALSE))," ",(VLOOKUP($B:$B,'GS Teams'!$A:$E,5,FALSE)))</f>
        <v>Jon Moss</v>
      </c>
      <c r="H13" s="15">
        <v>7.3842592592592597E-3</v>
      </c>
    </row>
    <row r="14" spans="1:8" x14ac:dyDescent="0.25">
      <c r="B14">
        <v>49</v>
      </c>
      <c r="C14" t="str">
        <f>IF(ISNA(VLOOKUP($B:$B,'GS Teams'!$A:$D,2,FALSE))," ",(VLOOKUP($B:$B,'GS Teams'!$A:$D,2,FALSE)))</f>
        <v>Gateshead Harriers</v>
      </c>
      <c r="D14" t="str">
        <f>IF(ISNA(VLOOKUP($B:$B,'GS Teams'!$A:$D,3,FALSE))," ",(VLOOKUP($B:$B,'GS Teams'!$A:$D,3,FALSE)))</f>
        <v>B</v>
      </c>
      <c r="E14" t="str">
        <f>IF(ISNA(VLOOKUP($B:$B,'GS Teams'!$A:$D,4,FALSE))," ",(VLOOKUP($B:$B,'GS Teams'!$A:$D,4,FALSE)))</f>
        <v>M</v>
      </c>
      <c r="F14" t="str">
        <f>IF(ISNA(VLOOKUP($B:$B,'GS Teams'!$A:$E,5,FALSE))," ",(VLOOKUP($B:$B,'GS Teams'!$A:$E,5,FALSE)))</f>
        <v>S Medd</v>
      </c>
      <c r="H14" s="15">
        <v>7.4189814814814813E-3</v>
      </c>
    </row>
    <row r="15" spans="1:8" x14ac:dyDescent="0.25">
      <c r="B15">
        <v>145</v>
      </c>
      <c r="C15" t="str">
        <f>IF(ISNA(VLOOKUP($B:$B,'GS Teams'!$A:$D,2,FALSE))," ",(VLOOKUP($B:$B,'GS Teams'!$A:$D,2,FALSE)))</f>
        <v>Wallsend Harriers</v>
      </c>
      <c r="D15" t="str">
        <f>IF(ISNA(VLOOKUP($B:$B,'GS Teams'!$A:$D,3,FALSE))," ",(VLOOKUP($B:$B,'GS Teams'!$A:$D,3,FALSE)))</f>
        <v>B</v>
      </c>
      <c r="E15" t="str">
        <f>IF(ISNA(VLOOKUP($B:$B,'GS Teams'!$A:$D,4,FALSE))," ",(VLOOKUP($B:$B,'GS Teams'!$A:$D,4,FALSE)))</f>
        <v>M</v>
      </c>
      <c r="F15" t="str">
        <f>IF(ISNA(VLOOKUP($B:$B,'GS Teams'!$A:$E,5,FALSE))," ",(VLOOKUP($B:$B,'GS Teams'!$A:$E,5,FALSE)))</f>
        <v>Matt Derbyshire</v>
      </c>
      <c r="H15" s="15">
        <v>7.4421296296296293E-3</v>
      </c>
    </row>
    <row r="16" spans="1:8" x14ac:dyDescent="0.25">
      <c r="B16">
        <v>71</v>
      </c>
      <c r="C16" t="str">
        <f>IF(ISNA(VLOOKUP($B:$B,'GS Teams'!$A:$D,2,FALSE))," ",(VLOOKUP($B:$B,'GS Teams'!$A:$D,2,FALSE)))</f>
        <v>Heaton Harriers</v>
      </c>
      <c r="D16" t="str">
        <f>IF(ISNA(VLOOKUP($B:$B,'GS Teams'!$A:$D,3,FALSE))," ",(VLOOKUP($B:$B,'GS Teams'!$A:$D,3,FALSE)))</f>
        <v>A</v>
      </c>
      <c r="E16" t="str">
        <f>IF(ISNA(VLOOKUP($B:$B,'GS Teams'!$A:$D,4,FALSE))," ",(VLOOKUP($B:$B,'GS Teams'!$A:$D,4,FALSE)))</f>
        <v>M</v>
      </c>
      <c r="F16" t="str">
        <f>IF(ISNA(VLOOKUP($B:$B,'GS Teams'!$A:$E,5,FALSE))," ",(VLOOKUP($B:$B,'GS Teams'!$A:$E,5,FALSE)))</f>
        <v>Tom Oliphant</v>
      </c>
      <c r="H16" s="15">
        <v>7.4652777777777781E-3</v>
      </c>
    </row>
    <row r="17" spans="2:8" x14ac:dyDescent="0.25">
      <c r="B17">
        <v>73</v>
      </c>
      <c r="C17" t="str">
        <f>IF(ISNA(VLOOKUP($B:$B,'GS Teams'!$A:$D,2,FALSE))," ",(VLOOKUP($B:$B,'GS Teams'!$A:$D,2,FALSE)))</f>
        <v>Heaton Harriers</v>
      </c>
      <c r="D17" t="str">
        <f>IF(ISNA(VLOOKUP($B:$B,'GS Teams'!$A:$D,3,FALSE))," ",(VLOOKUP($B:$B,'GS Teams'!$A:$D,3,FALSE)))</f>
        <v>C</v>
      </c>
      <c r="E17" t="str">
        <f>IF(ISNA(VLOOKUP($B:$B,'GS Teams'!$A:$D,4,FALSE))," ",(VLOOKUP($B:$B,'GS Teams'!$A:$D,4,FALSE)))</f>
        <v>M</v>
      </c>
      <c r="F17" t="str">
        <f>IF(ISNA(VLOOKUP($B:$B,'GS Teams'!$A:$E,5,FALSE))," ",(VLOOKUP($B:$B,'GS Teams'!$A:$E,5,FALSE)))</f>
        <v>Steve Schubeler</v>
      </c>
      <c r="H17" s="15">
        <v>7.5694444444444446E-3</v>
      </c>
    </row>
    <row r="18" spans="2:8" x14ac:dyDescent="0.25">
      <c r="B18">
        <v>23</v>
      </c>
      <c r="C18" t="str">
        <f>IF(ISNA(VLOOKUP($B:$B,'GS Teams'!$A:$D,2,FALSE))," ",(VLOOKUP($B:$B,'GS Teams'!$A:$D,2,FALSE)))</f>
        <v>Blyth RC</v>
      </c>
      <c r="D18" t="str">
        <f>IF(ISNA(VLOOKUP($B:$B,'GS Teams'!$A:$D,3,FALSE))," ",(VLOOKUP($B:$B,'GS Teams'!$A:$D,3,FALSE)))</f>
        <v>F</v>
      </c>
      <c r="E18" t="str">
        <f>IF(ISNA(VLOOKUP($B:$B,'GS Teams'!$A:$D,4,FALSE))," ",(VLOOKUP($B:$B,'GS Teams'!$A:$D,4,FALSE)))</f>
        <v>M</v>
      </c>
      <c r="F18" t="str">
        <f>IF(ISNA(VLOOKUP($B:$B,'GS Teams'!$A:$E,5,FALSE))," ",(VLOOKUP($B:$B,'GS Teams'!$A:$E,5,FALSE)))</f>
        <v>Jon French</v>
      </c>
      <c r="H18" s="15">
        <v>7.6157407407407415E-3</v>
      </c>
    </row>
    <row r="19" spans="2:8" x14ac:dyDescent="0.25">
      <c r="B19">
        <v>123</v>
      </c>
      <c r="C19" t="str">
        <f>IF(ISNA(VLOOKUP($B:$B,'GS Teams'!$A:$D,2,FALSE))," ",(VLOOKUP($B:$B,'GS Teams'!$A:$D,2,FALSE)))</f>
        <v>Tyne Bridge Harriers</v>
      </c>
      <c r="D19" t="str">
        <f>IF(ISNA(VLOOKUP($B:$B,'GS Teams'!$A:$D,3,FALSE))," ",(VLOOKUP($B:$B,'GS Teams'!$A:$D,3,FALSE)))</f>
        <v>C</v>
      </c>
      <c r="E19" t="str">
        <f>IF(ISNA(VLOOKUP($B:$B,'GS Teams'!$A:$D,4,FALSE))," ",(VLOOKUP($B:$B,'GS Teams'!$A:$D,4,FALSE)))</f>
        <v>M</v>
      </c>
      <c r="F19" t="str">
        <f>IF(ISNA(VLOOKUP($B:$B,'GS Teams'!$A:$E,5,FALSE))," ",(VLOOKUP($B:$B,'GS Teams'!$A:$E,5,FALSE)))</f>
        <v>Cees van der Land</v>
      </c>
      <c r="H19" s="15">
        <v>7.7662037037037031E-3</v>
      </c>
    </row>
    <row r="20" spans="2:8" x14ac:dyDescent="0.25">
      <c r="B20">
        <v>1</v>
      </c>
      <c r="C20" t="str">
        <f>IF(ISNA(VLOOKUP($B:$B,'GS Teams'!$A:$D,2,FALSE))," ",(VLOOKUP($B:$B,'GS Teams'!$A:$D,2,FALSE)))</f>
        <v>Alnwick Harriers</v>
      </c>
      <c r="D20" t="str">
        <f>IF(ISNA(VLOOKUP($B:$B,'GS Teams'!$A:$D,3,FALSE))," ",(VLOOKUP($B:$B,'GS Teams'!$A:$D,3,FALSE)))</f>
        <v>A</v>
      </c>
      <c r="E20" t="str">
        <f>IF(ISNA(VLOOKUP($B:$B,'GS Teams'!$A:$D,4,FALSE))," ",(VLOOKUP($B:$B,'GS Teams'!$A:$D,4,FALSE)))</f>
        <v>M</v>
      </c>
      <c r="F20" t="str">
        <f>IF(ISNA(VLOOKUP($B:$B,'GS Teams'!$A:$E,5,FALSE))," ",(VLOOKUP($B:$B,'GS Teams'!$A:$E,5,FALSE)))</f>
        <v>Richard Johnson</v>
      </c>
      <c r="H20" s="15">
        <v>7.7777777777777767E-3</v>
      </c>
    </row>
    <row r="21" spans="2:8" x14ac:dyDescent="0.25">
      <c r="B21">
        <v>144</v>
      </c>
      <c r="C21" t="str">
        <f>IF(ISNA(VLOOKUP($B:$B,'GS Teams'!$A:$D,2,FALSE))," ",(VLOOKUP($B:$B,'GS Teams'!$A:$D,2,FALSE)))</f>
        <v>Wallsend Harriers</v>
      </c>
      <c r="D21" t="str">
        <f>IF(ISNA(VLOOKUP($B:$B,'GS Teams'!$A:$D,3,FALSE))," ",(VLOOKUP($B:$B,'GS Teams'!$A:$D,3,FALSE)))</f>
        <v>A</v>
      </c>
      <c r="E21" t="str">
        <f>IF(ISNA(VLOOKUP($B:$B,'GS Teams'!$A:$D,4,FALSE))," ",(VLOOKUP($B:$B,'GS Teams'!$A:$D,4,FALSE)))</f>
        <v>M</v>
      </c>
      <c r="F21" t="str">
        <f>IF(ISNA(VLOOKUP($B:$B,'GS Teams'!$A:$E,5,FALSE))," ",(VLOOKUP($B:$B,'GS Teams'!$A:$E,5,FALSE)))</f>
        <v>Dan Weatherill V</v>
      </c>
      <c r="H21" s="15">
        <v>7.789351851851852E-3</v>
      </c>
    </row>
    <row r="22" spans="2:8" x14ac:dyDescent="0.25">
      <c r="B22">
        <v>36</v>
      </c>
      <c r="C22" t="str">
        <f>IF(ISNA(VLOOKUP($B:$B,'GS Teams'!$A:$D,2,FALSE))," ",(VLOOKUP($B:$B,'GS Teams'!$A:$D,2,FALSE)))</f>
        <v>Elswick Harriers</v>
      </c>
      <c r="D22" t="str">
        <f>IF(ISNA(VLOOKUP($B:$B,'GS Teams'!$A:$D,3,FALSE))," ",(VLOOKUP($B:$B,'GS Teams'!$A:$D,3,FALSE)))</f>
        <v>B</v>
      </c>
      <c r="E22" t="str">
        <f>IF(ISNA(VLOOKUP($B:$B,'GS Teams'!$A:$D,4,FALSE))," ",(VLOOKUP($B:$B,'GS Teams'!$A:$D,4,FALSE)))</f>
        <v>M</v>
      </c>
      <c r="F22" t="str">
        <f>IF(ISNA(VLOOKUP($B:$B,'GS Teams'!$A:$E,5,FALSE))," ",(VLOOKUP($B:$B,'GS Teams'!$A:$E,5,FALSE)))</f>
        <v>Mark Crowe</v>
      </c>
      <c r="H22" s="15">
        <v>7.8703703703703713E-3</v>
      </c>
    </row>
    <row r="23" spans="2:8" x14ac:dyDescent="0.25">
      <c r="B23">
        <v>38</v>
      </c>
      <c r="C23" t="str">
        <f>IF(ISNA(VLOOKUP($B:$B,'GS Teams'!$A:$D,2,FALSE))," ",(VLOOKUP($B:$B,'GS Teams'!$A:$D,2,FALSE)))</f>
        <v>Elswick Harriers</v>
      </c>
      <c r="D23" t="str">
        <f>IF(ISNA(VLOOKUP($B:$B,'GS Teams'!$A:$D,3,FALSE))," ",(VLOOKUP($B:$B,'GS Teams'!$A:$D,3,FALSE)))</f>
        <v>D</v>
      </c>
      <c r="E23" t="str">
        <f>IF(ISNA(VLOOKUP($B:$B,'GS Teams'!$A:$D,4,FALSE))," ",(VLOOKUP($B:$B,'GS Teams'!$A:$D,4,FALSE)))</f>
        <v>M</v>
      </c>
      <c r="F23" t="str">
        <f>IF(ISNA(VLOOKUP($B:$B,'GS Teams'!$A:$E,5,FALSE))," ",(VLOOKUP($B:$B,'GS Teams'!$A:$E,5,FALSE)))</f>
        <v>Anthony Beynon V</v>
      </c>
      <c r="H23" s="15">
        <v>7.8935185185185185E-3</v>
      </c>
    </row>
    <row r="24" spans="2:8" x14ac:dyDescent="0.25">
      <c r="B24">
        <v>100</v>
      </c>
      <c r="C24" t="str">
        <f>IF(ISNA(VLOOKUP($B:$B,'GS Teams'!$A:$D,2,FALSE))," ",(VLOOKUP($B:$B,'GS Teams'!$A:$D,2,FALSE)))</f>
        <v>North Shields Poly</v>
      </c>
      <c r="D24" t="str">
        <f>IF(ISNA(VLOOKUP($B:$B,'GS Teams'!$A:$D,3,FALSE))," ",(VLOOKUP($B:$B,'GS Teams'!$A:$D,3,FALSE)))</f>
        <v>B</v>
      </c>
      <c r="E24" t="str">
        <f>IF(ISNA(VLOOKUP($B:$B,'GS Teams'!$A:$D,4,FALSE))," ",(VLOOKUP($B:$B,'GS Teams'!$A:$D,4,FALSE)))</f>
        <v>M</v>
      </c>
      <c r="F24" t="str">
        <f>IF(ISNA(VLOOKUP($B:$B,'GS Teams'!$A:$E,5,FALSE))," ",(VLOOKUP($B:$B,'GS Teams'!$A:$E,5,FALSE)))</f>
        <v>Steven Hall</v>
      </c>
      <c r="H24" s="15">
        <v>7.9398148148148145E-3</v>
      </c>
    </row>
    <row r="25" spans="2:8" x14ac:dyDescent="0.25">
      <c r="B25">
        <v>51</v>
      </c>
      <c r="C25" t="str">
        <f>IF(ISNA(VLOOKUP($B:$B,'GS Teams'!$A:$D,2,FALSE))," ",(VLOOKUP($B:$B,'GS Teams'!$A:$D,2,FALSE)))</f>
        <v>Gateshead Harriers</v>
      </c>
      <c r="D25" t="str">
        <f>IF(ISNA(VLOOKUP($B:$B,'GS Teams'!$A:$D,3,FALSE))," ",(VLOOKUP($B:$B,'GS Teams'!$A:$D,3,FALSE)))</f>
        <v>D</v>
      </c>
      <c r="E25" t="str">
        <f>IF(ISNA(VLOOKUP($B:$B,'GS Teams'!$A:$D,4,FALSE))," ",(VLOOKUP($B:$B,'GS Teams'!$A:$D,4,FALSE)))</f>
        <v>M</v>
      </c>
      <c r="F25" t="str">
        <f>IF(ISNA(VLOOKUP($B:$B,'GS Teams'!$A:$E,5,FALSE))," ",(VLOOKUP($B:$B,'GS Teams'!$A:$E,5,FALSE)))</f>
        <v>J Kirtley</v>
      </c>
      <c r="H25" s="15">
        <v>8.0439814814814818E-3</v>
      </c>
    </row>
    <row r="26" spans="2:8" x14ac:dyDescent="0.25">
      <c r="B26">
        <v>74</v>
      </c>
      <c r="C26" t="str">
        <f>IF(ISNA(VLOOKUP($B:$B,'GS Teams'!$A:$D,2,FALSE))," ",(VLOOKUP($B:$B,'GS Teams'!$A:$D,2,FALSE)))</f>
        <v>Heaton Harriers</v>
      </c>
      <c r="D26" t="str">
        <f>IF(ISNA(VLOOKUP($B:$B,'GS Teams'!$A:$D,3,FALSE))," ",(VLOOKUP($B:$B,'GS Teams'!$A:$D,3,FALSE)))</f>
        <v>D</v>
      </c>
      <c r="E26" t="str">
        <f>IF(ISNA(VLOOKUP($B:$B,'GS Teams'!$A:$D,4,FALSE))," ",(VLOOKUP($B:$B,'GS Teams'!$A:$D,4,FALSE)))</f>
        <v>M</v>
      </c>
      <c r="F26" t="str">
        <f>IF(ISNA(VLOOKUP($B:$B,'GS Teams'!$A:$E,5,FALSE))," ",(VLOOKUP($B:$B,'GS Teams'!$A:$E,5,FALSE)))</f>
        <v>Mark Banks</v>
      </c>
      <c r="H26" s="15">
        <v>8.0671296296296307E-3</v>
      </c>
    </row>
    <row r="27" spans="2:8" x14ac:dyDescent="0.25">
      <c r="B27">
        <v>146</v>
      </c>
      <c r="C27" t="str">
        <f>IF(ISNA(VLOOKUP($B:$B,'GS Teams'!$A:$D,2,FALSE))," ",(VLOOKUP($B:$B,'GS Teams'!$A:$D,2,FALSE)))</f>
        <v>Wallsend Harriers</v>
      </c>
      <c r="D27" t="str">
        <f>IF(ISNA(VLOOKUP($B:$B,'GS Teams'!$A:$D,3,FALSE))," ",(VLOOKUP($B:$B,'GS Teams'!$A:$D,3,FALSE)))</f>
        <v>C</v>
      </c>
      <c r="E27" t="str">
        <f>IF(ISNA(VLOOKUP($B:$B,'GS Teams'!$A:$D,4,FALSE))," ",(VLOOKUP($B:$B,'GS Teams'!$A:$D,4,FALSE)))</f>
        <v>M</v>
      </c>
      <c r="F27" t="str">
        <f>IF(ISNA(VLOOKUP($B:$B,'GS Teams'!$A:$E,5,FALSE))," ",(VLOOKUP($B:$B,'GS Teams'!$A:$E,5,FALSE)))</f>
        <v>Denver Stretesky</v>
      </c>
      <c r="H27" s="15">
        <v>8.0671296296296307E-3</v>
      </c>
    </row>
    <row r="28" spans="2:8" x14ac:dyDescent="0.25">
      <c r="B28">
        <v>147</v>
      </c>
      <c r="C28" t="str">
        <f>IF(ISNA(VLOOKUP($B:$B,'GS Teams'!$A:$D,2,FALSE))," ",(VLOOKUP($B:$B,'GS Teams'!$A:$D,2,FALSE)))</f>
        <v>Wallsend Harriers</v>
      </c>
      <c r="D28" t="str">
        <f>IF(ISNA(VLOOKUP($B:$B,'GS Teams'!$A:$D,3,FALSE))," ",(VLOOKUP($B:$B,'GS Teams'!$A:$D,3,FALSE)))</f>
        <v>D</v>
      </c>
      <c r="E28" t="str">
        <f>IF(ISNA(VLOOKUP($B:$B,'GS Teams'!$A:$D,4,FALSE))," ",(VLOOKUP($B:$B,'GS Teams'!$A:$D,4,FALSE)))</f>
        <v>M</v>
      </c>
      <c r="F28" t="str">
        <f>IF(ISNA(VLOOKUP($B:$B,'GS Teams'!$A:$E,5,FALSE))," ",(VLOOKUP($B:$B,'GS Teams'!$A:$E,5,FALSE)))</f>
        <v>Joe Collins</v>
      </c>
      <c r="H28" s="15">
        <v>8.0671296296296307E-3</v>
      </c>
    </row>
    <row r="29" spans="2:8" x14ac:dyDescent="0.25">
      <c r="B29">
        <v>152</v>
      </c>
      <c r="C29" t="str">
        <f>IF(ISNA(VLOOKUP($B:$B,'GS Teams'!$A:$D,2,FALSE))," ",(VLOOKUP($B:$B,'GS Teams'!$A:$D,2,FALSE)))</f>
        <v>Sunderland Harriers</v>
      </c>
      <c r="D29" t="str">
        <f>IF(ISNA(VLOOKUP($B:$B,'GS Teams'!$A:$D,3,FALSE))," ",(VLOOKUP($B:$B,'GS Teams'!$A:$D,3,FALSE)))</f>
        <v>B</v>
      </c>
      <c r="E29" t="str">
        <f>IF(ISNA(VLOOKUP($B:$B,'GS Teams'!$A:$D,4,FALSE))," ",(VLOOKUP($B:$B,'GS Teams'!$A:$D,4,FALSE)))</f>
        <v>M</v>
      </c>
      <c r="F29" t="str">
        <f>IF(ISNA(VLOOKUP($B:$B,'GS Teams'!$A:$E,5,FALSE))," ",(VLOOKUP($B:$B,'GS Teams'!$A:$E,5,FALSE)))</f>
        <v>Alan Hodgson V</v>
      </c>
      <c r="H29" s="15">
        <v>8.0787037037037043E-3</v>
      </c>
    </row>
    <row r="30" spans="2:8" x14ac:dyDescent="0.25">
      <c r="B30">
        <v>2</v>
      </c>
      <c r="C30" t="str">
        <f>IF(ISNA(VLOOKUP($B:$B,'GS Teams'!$A:$D,2,FALSE))," ",(VLOOKUP($B:$B,'GS Teams'!$A:$D,2,FALSE)))</f>
        <v>Alnwick Harriers</v>
      </c>
      <c r="D30" t="str">
        <f>IF(ISNA(VLOOKUP($B:$B,'GS Teams'!$A:$D,3,FALSE))," ",(VLOOKUP($B:$B,'GS Teams'!$A:$D,3,FALSE)))</f>
        <v>B</v>
      </c>
      <c r="E30" t="str">
        <f>IF(ISNA(VLOOKUP($B:$B,'GS Teams'!$A:$D,4,FALSE))," ",(VLOOKUP($B:$B,'GS Teams'!$A:$D,4,FALSE)))</f>
        <v>M</v>
      </c>
      <c r="F30" t="str">
        <f>IF(ISNA(VLOOKUP($B:$B,'GS Teams'!$A:$E,5,FALSE))," ",(VLOOKUP($B:$B,'GS Teams'!$A:$E,5,FALSE)))</f>
        <v>Terry Fountain V</v>
      </c>
      <c r="H30" s="15">
        <v>8.1018518518518514E-3</v>
      </c>
    </row>
    <row r="31" spans="2:8" x14ac:dyDescent="0.25">
      <c r="B31">
        <v>50</v>
      </c>
      <c r="C31" t="str">
        <f>IF(ISNA(VLOOKUP($B:$B,'GS Teams'!$A:$D,2,FALSE))," ",(VLOOKUP($B:$B,'GS Teams'!$A:$D,2,FALSE)))</f>
        <v>Gateshead Harriers</v>
      </c>
      <c r="D31" t="str">
        <f>IF(ISNA(VLOOKUP($B:$B,'GS Teams'!$A:$D,3,FALSE))," ",(VLOOKUP($B:$B,'GS Teams'!$A:$D,3,FALSE)))</f>
        <v>C</v>
      </c>
      <c r="E31" t="str">
        <f>IF(ISNA(VLOOKUP($B:$B,'GS Teams'!$A:$D,4,FALSE))," ",(VLOOKUP($B:$B,'GS Teams'!$A:$D,4,FALSE)))</f>
        <v>M</v>
      </c>
      <c r="F31" t="str">
        <f>IF(ISNA(VLOOKUP($B:$B,'GS Teams'!$A:$E,5,FALSE))," ",(VLOOKUP($B:$B,'GS Teams'!$A:$E,5,FALSE)))</f>
        <v>P Andrews</v>
      </c>
      <c r="H31" s="15">
        <v>8.113425925925925E-3</v>
      </c>
    </row>
    <row r="32" spans="2:8" x14ac:dyDescent="0.25">
      <c r="B32">
        <v>75</v>
      </c>
      <c r="C32" t="str">
        <f>IF(ISNA(VLOOKUP($B:$B,'GS Teams'!$A:$D,2,FALSE))," ",(VLOOKUP($B:$B,'GS Teams'!$A:$D,2,FALSE)))</f>
        <v>Heaton Harriers</v>
      </c>
      <c r="D32" t="str">
        <f>IF(ISNA(VLOOKUP($B:$B,'GS Teams'!$A:$D,3,FALSE))," ",(VLOOKUP($B:$B,'GS Teams'!$A:$D,3,FALSE)))</f>
        <v>E</v>
      </c>
      <c r="E32" t="str">
        <f>IF(ISNA(VLOOKUP($B:$B,'GS Teams'!$A:$D,4,FALSE))," ",(VLOOKUP($B:$B,'GS Teams'!$A:$D,4,FALSE)))</f>
        <v>M</v>
      </c>
      <c r="F32" t="str">
        <f>IF(ISNA(VLOOKUP($B:$B,'GS Teams'!$A:$E,5,FALSE))," ",(VLOOKUP($B:$B,'GS Teams'!$A:$E,5,FALSE)))</f>
        <v>Scott McEntee</v>
      </c>
      <c r="H32" s="15">
        <v>8.1944444444444452E-3</v>
      </c>
    </row>
    <row r="33" spans="2:8" x14ac:dyDescent="0.25">
      <c r="B33">
        <v>37</v>
      </c>
      <c r="C33" t="str">
        <f>IF(ISNA(VLOOKUP($B:$B,'GS Teams'!$A:$D,2,FALSE))," ",(VLOOKUP($B:$B,'GS Teams'!$A:$D,2,FALSE)))</f>
        <v>Elswick Harriers</v>
      </c>
      <c r="D33" t="str">
        <f>IF(ISNA(VLOOKUP($B:$B,'GS Teams'!$A:$D,3,FALSE))," ",(VLOOKUP($B:$B,'GS Teams'!$A:$D,3,FALSE)))</f>
        <v>C</v>
      </c>
      <c r="E33" t="str">
        <f>IF(ISNA(VLOOKUP($B:$B,'GS Teams'!$A:$D,4,FALSE))," ",(VLOOKUP($B:$B,'GS Teams'!$A:$D,4,FALSE)))</f>
        <v>M</v>
      </c>
      <c r="F33" t="str">
        <f>IF(ISNA(VLOOKUP($B:$B,'GS Teams'!$A:$E,5,FALSE))," ",(VLOOKUP($B:$B,'GS Teams'!$A:$E,5,FALSE)))</f>
        <v>Richard Davies</v>
      </c>
      <c r="H33" s="15">
        <v>8.2060185185185187E-3</v>
      </c>
    </row>
    <row r="34" spans="2:8" x14ac:dyDescent="0.25">
      <c r="B34">
        <v>95</v>
      </c>
      <c r="C34" t="str">
        <f>IF(ISNA(VLOOKUP($B:$B,'GS Teams'!$A:$D,2,FALSE))," ",(VLOOKUP($B:$B,'GS Teams'!$A:$D,2,FALSE)))</f>
        <v>Morpeth Harriers</v>
      </c>
      <c r="D34" t="str">
        <f>IF(ISNA(VLOOKUP($B:$B,'GS Teams'!$A:$D,3,FALSE))," ",(VLOOKUP($B:$B,'GS Teams'!$A:$D,3,FALSE)))</f>
        <v>A</v>
      </c>
      <c r="E34" t="str">
        <f>IF(ISNA(VLOOKUP($B:$B,'GS Teams'!$A:$D,4,FALSE))," ",(VLOOKUP($B:$B,'GS Teams'!$A:$D,4,FALSE)))</f>
        <v>F</v>
      </c>
      <c r="F34" t="str">
        <f>IF(ISNA(VLOOKUP($B:$B,'GS Teams'!$A:$E,5,FALSE))," ",(VLOOKUP($B:$B,'GS Teams'!$A:$E,5,FALSE)))</f>
        <v>Gemma Floyd V</v>
      </c>
      <c r="H34" s="15">
        <v>8.2291666666666659E-3</v>
      </c>
    </row>
    <row r="35" spans="2:8" x14ac:dyDescent="0.25">
      <c r="B35">
        <v>125</v>
      </c>
      <c r="C35" t="str">
        <f>IF(ISNA(VLOOKUP($B:$B,'GS Teams'!$A:$D,2,FALSE))," ",(VLOOKUP($B:$B,'GS Teams'!$A:$D,2,FALSE)))</f>
        <v>Tyne Bridge Harriers</v>
      </c>
      <c r="D35" t="str">
        <f>IF(ISNA(VLOOKUP($B:$B,'GS Teams'!$A:$D,3,FALSE))," ",(VLOOKUP($B:$B,'GS Teams'!$A:$D,3,FALSE)))</f>
        <v>E</v>
      </c>
      <c r="E35" t="str">
        <f>IF(ISNA(VLOOKUP($B:$B,'GS Teams'!$A:$D,4,FALSE))," ",(VLOOKUP($B:$B,'GS Teams'!$A:$D,4,FALSE)))</f>
        <v>M</v>
      </c>
      <c r="F35" t="str">
        <f>IF(ISNA(VLOOKUP($B:$B,'GS Teams'!$A:$E,5,FALSE))," ",(VLOOKUP($B:$B,'GS Teams'!$A:$E,5,FALSE)))</f>
        <v>Matt Davison</v>
      </c>
      <c r="H35" s="15">
        <v>8.2407407407407412E-3</v>
      </c>
    </row>
    <row r="36" spans="2:8" x14ac:dyDescent="0.25">
      <c r="B36">
        <v>19</v>
      </c>
      <c r="C36" t="str">
        <f>IF(ISNA(VLOOKUP($B:$B,'GS Teams'!$A:$D,2,FALSE))," ",(VLOOKUP($B:$B,'GS Teams'!$A:$D,2,FALSE)))</f>
        <v>Blyth RC</v>
      </c>
      <c r="D36" t="str">
        <f>IF(ISNA(VLOOKUP($B:$B,'GS Teams'!$A:$D,3,FALSE))," ",(VLOOKUP($B:$B,'GS Teams'!$A:$D,3,FALSE)))</f>
        <v>B</v>
      </c>
      <c r="E36" t="str">
        <f>IF(ISNA(VLOOKUP($B:$B,'GS Teams'!$A:$D,4,FALSE))," ",(VLOOKUP($B:$B,'GS Teams'!$A:$D,4,FALSE)))</f>
        <v>M</v>
      </c>
      <c r="F36" t="str">
        <f>IF(ISNA(VLOOKUP($B:$B,'GS Teams'!$A:$E,5,FALSE))," ",(VLOOKUP($B:$B,'GS Teams'!$A:$E,5,FALSE)))</f>
        <v>Calum Storey</v>
      </c>
      <c r="H36" s="15">
        <v>8.2986111111111108E-3</v>
      </c>
    </row>
    <row r="37" spans="2:8" x14ac:dyDescent="0.25">
      <c r="B37">
        <v>18</v>
      </c>
      <c r="C37" t="str">
        <f>IF(ISNA(VLOOKUP($B:$B,'GS Teams'!$A:$D,2,FALSE))," ",(VLOOKUP($B:$B,'GS Teams'!$A:$D,2,FALSE)))</f>
        <v>Blyth RC</v>
      </c>
      <c r="D37" t="str">
        <f>IF(ISNA(VLOOKUP($B:$B,'GS Teams'!$A:$D,3,FALSE))," ",(VLOOKUP($B:$B,'GS Teams'!$A:$D,3,FALSE)))</f>
        <v>A</v>
      </c>
      <c r="E37" t="str">
        <f>IF(ISNA(VLOOKUP($B:$B,'GS Teams'!$A:$D,4,FALSE))," ",(VLOOKUP($B:$B,'GS Teams'!$A:$D,4,FALSE)))</f>
        <v>M</v>
      </c>
      <c r="F37" t="str">
        <f>IF(ISNA(VLOOKUP($B:$B,'GS Teams'!$A:$E,5,FALSE))," ",(VLOOKUP($B:$B,'GS Teams'!$A:$E,5,FALSE)))</f>
        <v>Tony Holland V</v>
      </c>
      <c r="H37" s="15">
        <v>8.3217592592592596E-3</v>
      </c>
    </row>
    <row r="38" spans="2:8" x14ac:dyDescent="0.25">
      <c r="B38">
        <v>82</v>
      </c>
      <c r="C38" t="str">
        <f>IF(ISNA(VLOOKUP($B:$B,'GS Teams'!$A:$D,2,FALSE))," ",(VLOOKUP($B:$B,'GS Teams'!$A:$D,2,FALSE)))</f>
        <v>Heaton Harriers</v>
      </c>
      <c r="D38" t="str">
        <f>IF(ISNA(VLOOKUP($B:$B,'GS Teams'!$A:$D,3,FALSE))," ",(VLOOKUP($B:$B,'GS Teams'!$A:$D,3,FALSE)))</f>
        <v>A</v>
      </c>
      <c r="E38" t="str">
        <f>IF(ISNA(VLOOKUP($B:$B,'GS Teams'!$A:$D,4,FALSE))," ",(VLOOKUP($B:$B,'GS Teams'!$A:$D,4,FALSE)))</f>
        <v>F</v>
      </c>
      <c r="F38" t="str">
        <f>IF(ISNA(VLOOKUP($B:$B,'GS Teams'!$A:$E,5,FALSE))," ",(VLOOKUP($B:$B,'GS Teams'!$A:$E,5,FALSE)))</f>
        <v>Rachel Barnes</v>
      </c>
      <c r="H38" s="15">
        <v>8.3564814814814804E-3</v>
      </c>
    </row>
    <row r="39" spans="2:8" x14ac:dyDescent="0.25">
      <c r="B39">
        <v>64</v>
      </c>
      <c r="C39" t="str">
        <f>IF(ISNA(VLOOKUP($B:$B,'GS Teams'!$A:$D,2,FALSE))," ",(VLOOKUP($B:$B,'GS Teams'!$A:$D,2,FALSE)))</f>
        <v>Gosforth Harriers</v>
      </c>
      <c r="D39" t="str">
        <f>IF(ISNA(VLOOKUP($B:$B,'GS Teams'!$A:$D,3,FALSE))," ",(VLOOKUP($B:$B,'GS Teams'!$A:$D,3,FALSE)))</f>
        <v>C</v>
      </c>
      <c r="E39" t="str">
        <f>IF(ISNA(VLOOKUP($B:$B,'GS Teams'!$A:$D,4,FALSE))," ",(VLOOKUP($B:$B,'GS Teams'!$A:$D,4,FALSE)))</f>
        <v>M</v>
      </c>
      <c r="F39" t="str">
        <f>IF(ISNA(VLOOKUP($B:$B,'GS Teams'!$A:$E,5,FALSE))," ",(VLOOKUP($B:$B,'GS Teams'!$A:$E,5,FALSE)))</f>
        <v>Neil Henderson</v>
      </c>
      <c r="H39" s="15">
        <v>8.3796296296296292E-3</v>
      </c>
    </row>
    <row r="40" spans="2:8" x14ac:dyDescent="0.25">
      <c r="B40">
        <v>76</v>
      </c>
      <c r="C40" t="str">
        <f>IF(ISNA(VLOOKUP($B:$B,'GS Teams'!$A:$D,2,FALSE))," ",(VLOOKUP($B:$B,'GS Teams'!$A:$D,2,FALSE)))</f>
        <v>Heaton Harriers</v>
      </c>
      <c r="D40" t="str">
        <f>IF(ISNA(VLOOKUP($B:$B,'GS Teams'!$A:$D,3,FALSE))," ",(VLOOKUP($B:$B,'GS Teams'!$A:$D,3,FALSE)))</f>
        <v>F</v>
      </c>
      <c r="E40" t="str">
        <f>IF(ISNA(VLOOKUP($B:$B,'GS Teams'!$A:$D,4,FALSE))," ",(VLOOKUP($B:$B,'GS Teams'!$A:$D,4,FALSE)))</f>
        <v>M</v>
      </c>
      <c r="F40" t="str">
        <f>IF(ISNA(VLOOKUP($B:$B,'GS Teams'!$A:$E,5,FALSE))," ",(VLOOKUP($B:$B,'GS Teams'!$A:$E,5,FALSE)))</f>
        <v>Jason Wall V</v>
      </c>
      <c r="H40" s="15">
        <v>8.3912037037037045E-3</v>
      </c>
    </row>
    <row r="41" spans="2:8" x14ac:dyDescent="0.25">
      <c r="B41">
        <v>10</v>
      </c>
      <c r="C41" t="str">
        <f>IF(ISNA(VLOOKUP($B:$B,'GS Teams'!$A:$D,2,FALSE))," ",(VLOOKUP($B:$B,'GS Teams'!$A:$D,2,FALSE)))</f>
        <v>Ashington Hirst</v>
      </c>
      <c r="D41" t="str">
        <f>IF(ISNA(VLOOKUP($B:$B,'GS Teams'!$A:$D,3,FALSE))," ",(VLOOKUP($B:$B,'GS Teams'!$A:$D,3,FALSE)))</f>
        <v>A</v>
      </c>
      <c r="E41" t="str">
        <f>IF(ISNA(VLOOKUP($B:$B,'GS Teams'!$A:$D,4,FALSE))," ",(VLOOKUP($B:$B,'GS Teams'!$A:$D,4,FALSE)))</f>
        <v>M</v>
      </c>
      <c r="F41" t="str">
        <f>IF(ISNA(VLOOKUP($B:$B,'GS Teams'!$A:$E,5,FALSE))," ",(VLOOKUP($B:$B,'GS Teams'!$A:$E,5,FALSE)))</f>
        <v>Chris Snowball</v>
      </c>
      <c r="H41" s="15">
        <v>8.4143518518518517E-3</v>
      </c>
    </row>
    <row r="42" spans="2:8" x14ac:dyDescent="0.25">
      <c r="B42">
        <v>102</v>
      </c>
      <c r="C42" t="str">
        <f>IF(ISNA(VLOOKUP($B:$B,'GS Teams'!$A:$D,2,FALSE))," ",(VLOOKUP($B:$B,'GS Teams'!$A:$D,2,FALSE)))</f>
        <v>North Shields Poly</v>
      </c>
      <c r="D42" t="str">
        <f>IF(ISNA(VLOOKUP($B:$B,'GS Teams'!$A:$D,3,FALSE))," ",(VLOOKUP($B:$B,'GS Teams'!$A:$D,3,FALSE)))</f>
        <v>D</v>
      </c>
      <c r="E42" t="str">
        <f>IF(ISNA(VLOOKUP($B:$B,'GS Teams'!$A:$D,4,FALSE))," ",(VLOOKUP($B:$B,'GS Teams'!$A:$D,4,FALSE)))</f>
        <v>M</v>
      </c>
      <c r="F42" t="str">
        <f>IF(ISNA(VLOOKUP($B:$B,'GS Teams'!$A:$E,5,FALSE))," ",(VLOOKUP($B:$B,'GS Teams'!$A:$E,5,FALSE)))</f>
        <v>Richard Hanley</v>
      </c>
      <c r="H42" s="15">
        <v>8.4259259259259253E-3</v>
      </c>
    </row>
    <row r="43" spans="2:8" x14ac:dyDescent="0.25">
      <c r="B43">
        <v>113</v>
      </c>
      <c r="C43" t="str">
        <f>IF(ISNA(VLOOKUP($B:$B,'GS Teams'!$A:$D,2,FALSE))," ",(VLOOKUP($B:$B,'GS Teams'!$A:$D,2,FALSE)))</f>
        <v>Sunderland Strollers</v>
      </c>
      <c r="D43" t="str">
        <f>IF(ISNA(VLOOKUP($B:$B,'GS Teams'!$A:$D,3,FALSE))," ",(VLOOKUP($B:$B,'GS Teams'!$A:$D,3,FALSE)))</f>
        <v>A</v>
      </c>
      <c r="E43" t="str">
        <f>IF(ISNA(VLOOKUP($B:$B,'GS Teams'!$A:$D,4,FALSE))," ",(VLOOKUP($B:$B,'GS Teams'!$A:$D,4,FALSE)))</f>
        <v>M</v>
      </c>
      <c r="F43" t="str">
        <f>IF(ISNA(VLOOKUP($B:$B,'GS Teams'!$A:$E,5,FALSE))," ",(VLOOKUP($B:$B,'GS Teams'!$A:$E,5,FALSE)))</f>
        <v>Ritonier Gerry V</v>
      </c>
      <c r="H43" s="15">
        <v>8.4606481481481494E-3</v>
      </c>
    </row>
    <row r="44" spans="2:8" x14ac:dyDescent="0.25">
      <c r="B44">
        <v>90</v>
      </c>
      <c r="C44" t="str">
        <f>IF(ISNA(VLOOKUP($B:$B,'GS Teams'!$A:$D,2,FALSE))," ",(VLOOKUP($B:$B,'GS Teams'!$A:$D,2,FALSE)))</f>
        <v>Jesmond Joggers</v>
      </c>
      <c r="D44" t="str">
        <f>IF(ISNA(VLOOKUP($B:$B,'GS Teams'!$A:$D,3,FALSE))," ",(VLOOKUP($B:$B,'GS Teams'!$A:$D,3,FALSE)))</f>
        <v>B</v>
      </c>
      <c r="E44" t="str">
        <f>IF(ISNA(VLOOKUP($B:$B,'GS Teams'!$A:$D,4,FALSE))," ",(VLOOKUP($B:$B,'GS Teams'!$A:$D,4,FALSE)))</f>
        <v>M</v>
      </c>
      <c r="F44" t="str">
        <f>IF(ISNA(VLOOKUP($B:$B,'GS Teams'!$A:$E,5,FALSE))," ",(VLOOKUP($B:$B,'GS Teams'!$A:$E,5,FALSE)))</f>
        <v>Angus Miller</v>
      </c>
      <c r="H44" s="15">
        <v>8.518518518518519E-3</v>
      </c>
    </row>
    <row r="45" spans="2:8" x14ac:dyDescent="0.25">
      <c r="B45">
        <v>126</v>
      </c>
      <c r="C45" t="str">
        <f>IF(ISNA(VLOOKUP($B:$B,'GS Teams'!$A:$D,2,FALSE))," ",(VLOOKUP($B:$B,'GS Teams'!$A:$D,2,FALSE)))</f>
        <v>Tyne Bridge Harriers</v>
      </c>
      <c r="D45" t="str">
        <f>IF(ISNA(VLOOKUP($B:$B,'GS Teams'!$A:$D,3,FALSE))," ",(VLOOKUP($B:$B,'GS Teams'!$A:$D,3,FALSE)))</f>
        <v>F</v>
      </c>
      <c r="E45" t="str">
        <f>IF(ISNA(VLOOKUP($B:$B,'GS Teams'!$A:$D,4,FALSE))," ",(VLOOKUP($B:$B,'GS Teams'!$A:$D,4,FALSE)))</f>
        <v>M</v>
      </c>
      <c r="F45" t="str">
        <f>IF(ISNA(VLOOKUP($B:$B,'GS Teams'!$A:$E,5,FALSE))," ",(VLOOKUP($B:$B,'GS Teams'!$A:$E,5,FALSE)))</f>
        <v>Arnaud Albertini</v>
      </c>
      <c r="H45" s="15">
        <v>8.5300925925925926E-3</v>
      </c>
    </row>
    <row r="46" spans="2:8" x14ac:dyDescent="0.25">
      <c r="B46">
        <v>39</v>
      </c>
      <c r="C46" t="str">
        <f>IF(ISNA(VLOOKUP($B:$B,'GS Teams'!$A:$D,2,FALSE))," ",(VLOOKUP($B:$B,'GS Teams'!$A:$D,2,FALSE)))</f>
        <v>Elswick Harriers</v>
      </c>
      <c r="D46" t="str">
        <f>IF(ISNA(VLOOKUP($B:$B,'GS Teams'!$A:$D,3,FALSE))," ",(VLOOKUP($B:$B,'GS Teams'!$A:$D,3,FALSE)))</f>
        <v>E</v>
      </c>
      <c r="E46" t="str">
        <f>IF(ISNA(VLOOKUP($B:$B,'GS Teams'!$A:$D,4,FALSE))," ",(VLOOKUP($B:$B,'GS Teams'!$A:$D,4,FALSE)))</f>
        <v>M</v>
      </c>
      <c r="F46" t="str">
        <f>IF(ISNA(VLOOKUP($B:$B,'GS Teams'!$A:$E,5,FALSE))," ",(VLOOKUP($B:$B,'GS Teams'!$A:$E,5,FALSE)))</f>
        <v>David Armstrong V</v>
      </c>
      <c r="H46" s="15">
        <v>8.5532407407407415E-3</v>
      </c>
    </row>
    <row r="47" spans="2:8" x14ac:dyDescent="0.25">
      <c r="B47">
        <v>55</v>
      </c>
      <c r="C47" t="str">
        <f>IF(ISNA(VLOOKUP($B:$B,'GS Teams'!$A:$D,2,FALSE))," ",(VLOOKUP($B:$B,'GS Teams'!$A:$D,2,FALSE)))</f>
        <v>Gateshead Harriers</v>
      </c>
      <c r="D47" t="str">
        <f>IF(ISNA(VLOOKUP($B:$B,'GS Teams'!$A:$D,3,FALSE))," ",(VLOOKUP($B:$B,'GS Teams'!$A:$D,3,FALSE)))</f>
        <v>B</v>
      </c>
      <c r="E47" t="str">
        <f>IF(ISNA(VLOOKUP($B:$B,'GS Teams'!$A:$D,4,FALSE))," ",(VLOOKUP($B:$B,'GS Teams'!$A:$D,4,FALSE)))</f>
        <v>F</v>
      </c>
      <c r="F47" t="str">
        <f>IF(ISNA(VLOOKUP($B:$B,'GS Teams'!$A:$E,5,FALSE))," ",(VLOOKUP($B:$B,'GS Teams'!$A:$E,5,FALSE)))</f>
        <v>Sarah Hill</v>
      </c>
      <c r="H47" s="15">
        <v>8.5995370370370357E-3</v>
      </c>
    </row>
    <row r="48" spans="2:8" x14ac:dyDescent="0.25">
      <c r="B48">
        <v>3</v>
      </c>
      <c r="C48" t="str">
        <f>IF(ISNA(VLOOKUP($B:$B,'GS Teams'!$A:$D,2,FALSE))," ",(VLOOKUP($B:$B,'GS Teams'!$A:$D,2,FALSE)))</f>
        <v>Alnwick Harriers</v>
      </c>
      <c r="D48" t="str">
        <f>IF(ISNA(VLOOKUP($B:$B,'GS Teams'!$A:$D,3,FALSE))," ",(VLOOKUP($B:$B,'GS Teams'!$A:$D,3,FALSE)))</f>
        <v>C</v>
      </c>
      <c r="E48" t="str">
        <f>IF(ISNA(VLOOKUP($B:$B,'GS Teams'!$A:$D,4,FALSE))," ",(VLOOKUP($B:$B,'GS Teams'!$A:$D,4,FALSE)))</f>
        <v>M</v>
      </c>
      <c r="F48" t="str">
        <f>IF(ISNA(VLOOKUP($B:$B,'GS Teams'!$A:$E,5,FALSE))," ",(VLOOKUP($B:$B,'GS Teams'!$A:$E,5,FALSE)))</f>
        <v>Graham Crow V</v>
      </c>
      <c r="H48" s="15">
        <v>8.6689814814814806E-3</v>
      </c>
    </row>
    <row r="49" spans="2:8" x14ac:dyDescent="0.25">
      <c r="B49">
        <v>101</v>
      </c>
      <c r="C49" t="str">
        <f>IF(ISNA(VLOOKUP($B:$B,'GS Teams'!$A:$D,2,FALSE))," ",(VLOOKUP($B:$B,'GS Teams'!$A:$D,2,FALSE)))</f>
        <v>North Shields Poly</v>
      </c>
      <c r="D49" t="str">
        <f>IF(ISNA(VLOOKUP($B:$B,'GS Teams'!$A:$D,3,FALSE))," ",(VLOOKUP($B:$B,'GS Teams'!$A:$D,3,FALSE)))</f>
        <v>C</v>
      </c>
      <c r="E49" t="str">
        <f>IF(ISNA(VLOOKUP($B:$B,'GS Teams'!$A:$D,4,FALSE))," ",(VLOOKUP($B:$B,'GS Teams'!$A:$D,4,FALSE)))</f>
        <v>M</v>
      </c>
      <c r="F49" t="str">
        <f>IF(ISNA(VLOOKUP($B:$B,'GS Teams'!$A:$E,5,FALSE))," ",(VLOOKUP($B:$B,'GS Teams'!$A:$E,5,FALSE)))</f>
        <v>C Whitelaw</v>
      </c>
      <c r="H49" s="15">
        <v>8.6805555555555559E-3</v>
      </c>
    </row>
    <row r="50" spans="2:8" x14ac:dyDescent="0.25">
      <c r="B50">
        <v>42</v>
      </c>
      <c r="C50" t="str">
        <f>IF(ISNA(VLOOKUP($B:$B,'GS Teams'!$A:$D,2,FALSE))," ",(VLOOKUP($B:$B,'GS Teams'!$A:$D,2,FALSE)))</f>
        <v>Elswick Harriers</v>
      </c>
      <c r="D50" t="str">
        <f>IF(ISNA(VLOOKUP($B:$B,'GS Teams'!$A:$D,3,FALSE))," ",(VLOOKUP($B:$B,'GS Teams'!$A:$D,3,FALSE)))</f>
        <v>A</v>
      </c>
      <c r="E50" t="str">
        <f>IF(ISNA(VLOOKUP($B:$B,'GS Teams'!$A:$D,4,FALSE))," ",(VLOOKUP($B:$B,'GS Teams'!$A:$D,4,FALSE)))</f>
        <v>F</v>
      </c>
      <c r="F50" t="str">
        <f>IF(ISNA(VLOOKUP($B:$B,'GS Teams'!$A:$E,5,FALSE))," ",(VLOOKUP($B:$B,'GS Teams'!$A:$E,5,FALSE)))</f>
        <v>Gina Howarth V35</v>
      </c>
      <c r="H50" s="15">
        <v>8.7037037037037031E-3</v>
      </c>
    </row>
    <row r="51" spans="2:8" x14ac:dyDescent="0.25">
      <c r="B51">
        <v>54</v>
      </c>
      <c r="C51" t="str">
        <f>IF(ISNA(VLOOKUP($B:$B,'GS Teams'!$A:$D,2,FALSE))," ",(VLOOKUP($B:$B,'GS Teams'!$A:$D,2,FALSE)))</f>
        <v>Gateshead Harriers</v>
      </c>
      <c r="D51" t="str">
        <f>IF(ISNA(VLOOKUP($B:$B,'GS Teams'!$A:$D,3,FALSE))," ",(VLOOKUP($B:$B,'GS Teams'!$A:$D,3,FALSE)))</f>
        <v>A</v>
      </c>
      <c r="E51" t="str">
        <f>IF(ISNA(VLOOKUP($B:$B,'GS Teams'!$A:$D,4,FALSE))," ",(VLOOKUP($B:$B,'GS Teams'!$A:$D,4,FALSE)))</f>
        <v>F</v>
      </c>
      <c r="F51" t="str">
        <f>IF(ISNA(VLOOKUP($B:$B,'GS Teams'!$A:$E,5,FALSE))," ",(VLOOKUP($B:$B,'GS Teams'!$A:$E,5,FALSE)))</f>
        <v>Freda Summerfield V</v>
      </c>
      <c r="H51" s="15">
        <v>8.773148148148148E-3</v>
      </c>
    </row>
    <row r="52" spans="2:8" x14ac:dyDescent="0.25">
      <c r="B52">
        <v>22</v>
      </c>
      <c r="C52" t="str">
        <f>IF(ISNA(VLOOKUP($B:$B,'GS Teams'!$A:$D,2,FALSE))," ",(VLOOKUP($B:$B,'GS Teams'!$A:$D,2,FALSE)))</f>
        <v>Blyth RC</v>
      </c>
      <c r="D52" t="str">
        <f>IF(ISNA(VLOOKUP($B:$B,'GS Teams'!$A:$D,3,FALSE))," ",(VLOOKUP($B:$B,'GS Teams'!$A:$D,3,FALSE)))</f>
        <v>E</v>
      </c>
      <c r="E52" t="str">
        <f>IF(ISNA(VLOOKUP($B:$B,'GS Teams'!$A:$D,4,FALSE))," ",(VLOOKUP($B:$B,'GS Teams'!$A:$D,4,FALSE)))</f>
        <v>M</v>
      </c>
      <c r="F52" t="str">
        <f>IF(ISNA(VLOOKUP($B:$B,'GS Teams'!$A:$E,5,FALSE))," ",(VLOOKUP($B:$B,'GS Teams'!$A:$E,5,FALSE)))</f>
        <v>Ryan Shiel</v>
      </c>
      <c r="H52" s="15">
        <v>8.7962962962962968E-3</v>
      </c>
    </row>
    <row r="53" spans="2:8" x14ac:dyDescent="0.25">
      <c r="B53">
        <v>26</v>
      </c>
      <c r="C53" t="str">
        <f>IF(ISNA(VLOOKUP($B:$B,'GS Teams'!$A:$D,2,FALSE))," ",(VLOOKUP($B:$B,'GS Teams'!$A:$D,2,FALSE)))</f>
        <v>Claremont Road Runners</v>
      </c>
      <c r="D53" t="str">
        <f>IF(ISNA(VLOOKUP($B:$B,'GS Teams'!$A:$D,3,FALSE))," ",(VLOOKUP($B:$B,'GS Teams'!$A:$D,3,FALSE)))</f>
        <v>A</v>
      </c>
      <c r="E53" t="str">
        <f>IF(ISNA(VLOOKUP($B:$B,'GS Teams'!$A:$D,4,FALSE))," ",(VLOOKUP($B:$B,'GS Teams'!$A:$D,4,FALSE)))</f>
        <v>M</v>
      </c>
      <c r="F53" t="str">
        <f>IF(ISNA(VLOOKUP($B:$B,'GS Teams'!$A:$E,5,FALSE))," ",(VLOOKUP($B:$B,'GS Teams'!$A:$E,5,FALSE)))</f>
        <v>Sumanth Nayak</v>
      </c>
      <c r="H53" s="15">
        <v>8.819444444444444E-3</v>
      </c>
    </row>
    <row r="54" spans="2:8" x14ac:dyDescent="0.25">
      <c r="B54">
        <v>66</v>
      </c>
      <c r="C54" t="str">
        <f>IF(ISNA(VLOOKUP($B:$B,'GS Teams'!$A:$D,2,FALSE))," ",(VLOOKUP($B:$B,'GS Teams'!$A:$D,2,FALSE)))</f>
        <v>Gosforth Harriers</v>
      </c>
      <c r="D54" t="str">
        <f>IF(ISNA(VLOOKUP($B:$B,'GS Teams'!$A:$D,3,FALSE))," ",(VLOOKUP($B:$B,'GS Teams'!$A:$D,3,FALSE)))</f>
        <v>A</v>
      </c>
      <c r="E54" t="str">
        <f>IF(ISNA(VLOOKUP($B:$B,'GS Teams'!$A:$D,4,FALSE))," ",(VLOOKUP($B:$B,'GS Teams'!$A:$D,4,FALSE)))</f>
        <v>F</v>
      </c>
      <c r="F54" t="str">
        <f>IF(ISNA(VLOOKUP($B:$B,'GS Teams'!$A:$E,5,FALSE))," ",(VLOOKUP($B:$B,'GS Teams'!$A:$E,5,FALSE)))</f>
        <v>Beth Larby</v>
      </c>
      <c r="H54" s="15">
        <v>8.8425925925925911E-3</v>
      </c>
    </row>
    <row r="55" spans="2:8" x14ac:dyDescent="0.25">
      <c r="B55">
        <v>65</v>
      </c>
      <c r="C55" t="str">
        <f>IF(ISNA(VLOOKUP($B:$B,'GS Teams'!$A:$D,2,FALSE))," ",(VLOOKUP($B:$B,'GS Teams'!$A:$D,2,FALSE)))</f>
        <v>Gosforth Harriers</v>
      </c>
      <c r="D55" t="str">
        <f>IF(ISNA(VLOOKUP($B:$B,'GS Teams'!$A:$D,3,FALSE))," ",(VLOOKUP($B:$B,'GS Teams'!$A:$D,3,FALSE)))</f>
        <v>D</v>
      </c>
      <c r="E55" t="str">
        <f>IF(ISNA(VLOOKUP($B:$B,'GS Teams'!$A:$D,4,FALSE))," ",(VLOOKUP($B:$B,'GS Teams'!$A:$D,4,FALSE)))</f>
        <v>M</v>
      </c>
      <c r="F55" t="str">
        <f>IF(ISNA(VLOOKUP($B:$B,'GS Teams'!$A:$E,5,FALSE))," ",(VLOOKUP($B:$B,'GS Teams'!$A:$E,5,FALSE)))</f>
        <v>Kevin Thomas V</v>
      </c>
      <c r="H55" s="15">
        <v>8.8773148148148153E-3</v>
      </c>
    </row>
    <row r="56" spans="2:8" x14ac:dyDescent="0.25">
      <c r="B56">
        <v>4</v>
      </c>
      <c r="C56" t="str">
        <f>IF(ISNA(VLOOKUP($B:$B,'GS Teams'!$A:$D,2,FALSE))," ",(VLOOKUP($B:$B,'GS Teams'!$A:$D,2,FALSE)))</f>
        <v>Alnwick Harriers</v>
      </c>
      <c r="D56" t="str">
        <f>IF(ISNA(VLOOKUP($B:$B,'GS Teams'!$A:$D,3,FALSE))," ",(VLOOKUP($B:$B,'GS Teams'!$A:$D,3,FALSE)))</f>
        <v>D</v>
      </c>
      <c r="E56" t="str">
        <f>IF(ISNA(VLOOKUP($B:$B,'GS Teams'!$A:$D,4,FALSE))," ",(VLOOKUP($B:$B,'GS Teams'!$A:$D,4,FALSE)))</f>
        <v>M</v>
      </c>
      <c r="F56" t="str">
        <f>IF(ISNA(VLOOKUP($B:$B,'GS Teams'!$A:$E,5,FALSE))," ",(VLOOKUP($B:$B,'GS Teams'!$A:$E,5,FALSE)))</f>
        <v>Jon Duffy V</v>
      </c>
      <c r="H56" s="15">
        <v>8.9004629629629625E-3</v>
      </c>
    </row>
    <row r="57" spans="2:8" x14ac:dyDescent="0.25">
      <c r="B57">
        <v>91</v>
      </c>
      <c r="C57" t="str">
        <f>IF(ISNA(VLOOKUP($B:$B,'GS Teams'!$A:$D,2,FALSE))," ",(VLOOKUP($B:$B,'GS Teams'!$A:$D,2,FALSE)))</f>
        <v>Jesmond Joggers</v>
      </c>
      <c r="D57" t="str">
        <f>IF(ISNA(VLOOKUP($B:$B,'GS Teams'!$A:$D,3,FALSE))," ",(VLOOKUP($B:$B,'GS Teams'!$A:$D,3,FALSE)))</f>
        <v>C</v>
      </c>
      <c r="E57" t="str">
        <f>IF(ISNA(VLOOKUP($B:$B,'GS Teams'!$A:$D,4,FALSE))," ",(VLOOKUP($B:$B,'GS Teams'!$A:$D,4,FALSE)))</f>
        <v>M</v>
      </c>
      <c r="F57" t="str">
        <f>IF(ISNA(VLOOKUP($B:$B,'GS Teams'!$A:$E,5,FALSE))," ",(VLOOKUP($B:$B,'GS Teams'!$A:$E,5,FALSE)))</f>
        <v>Alex Ramshaw</v>
      </c>
      <c r="H57" s="15">
        <v>8.9120370370370378E-3</v>
      </c>
    </row>
    <row r="58" spans="2:8" x14ac:dyDescent="0.25">
      <c r="B58">
        <v>108</v>
      </c>
      <c r="C58" t="str">
        <f>IF(ISNA(VLOOKUP($B:$B,'GS Teams'!$A:$D,2,FALSE))," ",(VLOOKUP($B:$B,'GS Teams'!$A:$D,2,FALSE)))</f>
        <v>North Shields Poly</v>
      </c>
      <c r="D58" t="str">
        <f>IF(ISNA(VLOOKUP($B:$B,'GS Teams'!$A:$D,3,FALSE))," ",(VLOOKUP($B:$B,'GS Teams'!$A:$D,3,FALSE)))</f>
        <v>A</v>
      </c>
      <c r="E58" t="str">
        <f>IF(ISNA(VLOOKUP($B:$B,'GS Teams'!$A:$D,4,FALSE))," ",(VLOOKUP($B:$B,'GS Teams'!$A:$D,4,FALSE)))</f>
        <v>F</v>
      </c>
      <c r="F58" t="str">
        <f>IF(ISNA(VLOOKUP($B:$B,'GS Teams'!$A:$E,5,FALSE))," ",(VLOOKUP($B:$B,'GS Teams'!$A:$E,5,FALSE)))</f>
        <v>L Bradley V40</v>
      </c>
      <c r="H58" s="15">
        <v>8.9236111111111113E-3</v>
      </c>
    </row>
    <row r="59" spans="2:8" x14ac:dyDescent="0.25">
      <c r="B59">
        <v>115</v>
      </c>
      <c r="C59" t="str">
        <f>IF(ISNA(VLOOKUP($B:$B,'GS Teams'!$A:$D,2,FALSE))," ",(VLOOKUP($B:$B,'GS Teams'!$A:$D,2,FALSE)))</f>
        <v>Sunderland Strollers</v>
      </c>
      <c r="D59" t="str">
        <f>IF(ISNA(VLOOKUP($B:$B,'GS Teams'!$A:$D,3,FALSE))," ",(VLOOKUP($B:$B,'GS Teams'!$A:$D,3,FALSE)))</f>
        <v>C</v>
      </c>
      <c r="E59" t="str">
        <f>IF(ISNA(VLOOKUP($B:$B,'GS Teams'!$A:$D,4,FALSE))," ",(VLOOKUP($B:$B,'GS Teams'!$A:$D,4,FALSE)))</f>
        <v>M</v>
      </c>
      <c r="F59" t="str">
        <f>IF(ISNA(VLOOKUP($B:$B,'GS Teams'!$A:$E,5,FALSE))," ",(VLOOKUP($B:$B,'GS Teams'!$A:$E,5,FALSE)))</f>
        <v>Jason Clement V</v>
      </c>
      <c r="H59" s="15">
        <v>8.9351851851851866E-3</v>
      </c>
    </row>
    <row r="60" spans="2:8" x14ac:dyDescent="0.25">
      <c r="B60">
        <v>127</v>
      </c>
      <c r="C60" t="str">
        <f>IF(ISNA(VLOOKUP($B:$B,'GS Teams'!$A:$D,2,FALSE))," ",(VLOOKUP($B:$B,'GS Teams'!$A:$D,2,FALSE)))</f>
        <v>Tyne Bridge Harriers</v>
      </c>
      <c r="D60" t="str">
        <f>IF(ISNA(VLOOKUP($B:$B,'GS Teams'!$A:$D,3,FALSE))," ",(VLOOKUP($B:$B,'GS Teams'!$A:$D,3,FALSE)))</f>
        <v>G</v>
      </c>
      <c r="E60" t="str">
        <f>IF(ISNA(VLOOKUP($B:$B,'GS Teams'!$A:$D,4,FALSE))," ",(VLOOKUP($B:$B,'GS Teams'!$A:$D,4,FALSE)))</f>
        <v>M</v>
      </c>
      <c r="F60" t="str">
        <f>IF(ISNA(VLOOKUP($B:$B,'GS Teams'!$A:$E,5,FALSE))," ",(VLOOKUP($B:$B,'GS Teams'!$A:$E,5,FALSE)))</f>
        <v>Iain Dalby</v>
      </c>
      <c r="H60" s="15">
        <v>8.9930555555555545E-3</v>
      </c>
    </row>
    <row r="61" spans="2:8" x14ac:dyDescent="0.25">
      <c r="B61">
        <v>116</v>
      </c>
      <c r="C61" t="str">
        <f>IF(ISNA(VLOOKUP($B:$B,'GS Teams'!$A:$D,2,FALSE))," ",(VLOOKUP($B:$B,'GS Teams'!$A:$D,2,FALSE)))</f>
        <v>Sunderland Strollers</v>
      </c>
      <c r="D61" t="str">
        <f>IF(ISNA(VLOOKUP($B:$B,'GS Teams'!$A:$D,3,FALSE))," ",(VLOOKUP($B:$B,'GS Teams'!$A:$D,3,FALSE)))</f>
        <v>D</v>
      </c>
      <c r="E61" t="str">
        <f>IF(ISNA(VLOOKUP($B:$B,'GS Teams'!$A:$D,4,FALSE))," ",(VLOOKUP($B:$B,'GS Teams'!$A:$D,4,FALSE)))</f>
        <v>M</v>
      </c>
      <c r="F61" t="str">
        <f>IF(ISNA(VLOOKUP($B:$B,'GS Teams'!$A:$E,5,FALSE))," ",(VLOOKUP($B:$B,'GS Teams'!$A:$E,5,FALSE)))</f>
        <v>Laurentiu Carcionas</v>
      </c>
      <c r="H61" s="15">
        <v>9.0277777777777787E-3</v>
      </c>
    </row>
    <row r="62" spans="2:8" x14ac:dyDescent="0.25">
      <c r="B62">
        <v>128</v>
      </c>
      <c r="C62" t="str">
        <f>IF(ISNA(VLOOKUP($B:$B,'GS Teams'!$A:$D,2,FALSE))," ",(VLOOKUP($B:$B,'GS Teams'!$A:$D,2,FALSE)))</f>
        <v>Tyne Bridge Harriers</v>
      </c>
      <c r="D62" t="str">
        <f>IF(ISNA(VLOOKUP($B:$B,'GS Teams'!$A:$D,3,FALSE))," ",(VLOOKUP($B:$B,'GS Teams'!$A:$D,3,FALSE)))</f>
        <v>H</v>
      </c>
      <c r="E62" t="str">
        <f>IF(ISNA(VLOOKUP($B:$B,'GS Teams'!$A:$D,4,FALSE))," ",(VLOOKUP($B:$B,'GS Teams'!$A:$D,4,FALSE)))</f>
        <v>M</v>
      </c>
      <c r="F62" t="str">
        <f>IF(ISNA(VLOOKUP($B:$B,'GS Teams'!$A:$E,5,FALSE))," ",(VLOOKUP($B:$B,'GS Teams'!$A:$E,5,FALSE)))</f>
        <v>David Curran</v>
      </c>
      <c r="H62" s="15">
        <v>9.0393518518518522E-3</v>
      </c>
    </row>
    <row r="63" spans="2:8" x14ac:dyDescent="0.25">
      <c r="B63">
        <v>129</v>
      </c>
      <c r="C63" t="str">
        <f>IF(ISNA(VLOOKUP($B:$B,'GS Teams'!$A:$D,2,FALSE))," ",(VLOOKUP($B:$B,'GS Teams'!$A:$D,2,FALSE)))</f>
        <v>Tyne Bridge Harriers</v>
      </c>
      <c r="D63" t="str">
        <f>IF(ISNA(VLOOKUP($B:$B,'GS Teams'!$A:$D,3,FALSE))," ",(VLOOKUP($B:$B,'GS Teams'!$A:$D,3,FALSE)))</f>
        <v>A</v>
      </c>
      <c r="E63" t="str">
        <f>IF(ISNA(VLOOKUP($B:$B,'GS Teams'!$A:$D,4,FALSE))," ",(VLOOKUP($B:$B,'GS Teams'!$A:$D,4,FALSE)))</f>
        <v>F</v>
      </c>
      <c r="F63" t="str">
        <f>IF(ISNA(VLOOKUP($B:$B,'GS Teams'!$A:$E,5,FALSE))," ",(VLOOKUP($B:$B,'GS Teams'!$A:$E,5,FALSE)))</f>
        <v>Michelle Moat</v>
      </c>
      <c r="H63" s="15">
        <v>9.1203703703703707E-3</v>
      </c>
    </row>
    <row r="64" spans="2:8" x14ac:dyDescent="0.25">
      <c r="B64">
        <v>88</v>
      </c>
      <c r="C64" t="str">
        <f>IF(ISNA(VLOOKUP($B:$B,'GS Teams'!$A:$D,2,FALSE))," ",(VLOOKUP($B:$B,'GS Teams'!$A:$D,2,FALSE)))</f>
        <v>Jarrow &amp; Hebburn</v>
      </c>
      <c r="D64" t="str">
        <f>IF(ISNA(VLOOKUP($B:$B,'GS Teams'!$A:$D,3,FALSE))," ",(VLOOKUP($B:$B,'GS Teams'!$A:$D,3,FALSE)))</f>
        <v>B</v>
      </c>
      <c r="E64" t="str">
        <f>IF(ISNA(VLOOKUP($B:$B,'GS Teams'!$A:$D,4,FALSE))," ",(VLOOKUP($B:$B,'GS Teams'!$A:$D,4,FALSE)))</f>
        <v>M</v>
      </c>
      <c r="F64" t="str">
        <f>IF(ISNA(VLOOKUP($B:$B,'GS Teams'!$A:$E,5,FALSE))," ",(VLOOKUP($B:$B,'GS Teams'!$A:$E,5,FALSE)))</f>
        <v>Brian Hurst V</v>
      </c>
      <c r="H64" s="15">
        <v>9.1319444444444443E-3</v>
      </c>
    </row>
    <row r="65" spans="2:8" x14ac:dyDescent="0.25">
      <c r="B65">
        <v>130</v>
      </c>
      <c r="C65" t="str">
        <f>IF(ISNA(VLOOKUP($B:$B,'GS Teams'!$A:$D,2,FALSE))," ",(VLOOKUP($B:$B,'GS Teams'!$A:$D,2,FALSE)))</f>
        <v>Tyne Bridge Harriers</v>
      </c>
      <c r="D65" t="str">
        <f>IF(ISNA(VLOOKUP($B:$B,'GS Teams'!$A:$D,3,FALSE))," ",(VLOOKUP($B:$B,'GS Teams'!$A:$D,3,FALSE)))</f>
        <v>B</v>
      </c>
      <c r="E65" t="str">
        <f>IF(ISNA(VLOOKUP($B:$B,'GS Teams'!$A:$D,4,FALSE))," ",(VLOOKUP($B:$B,'GS Teams'!$A:$D,4,FALSE)))</f>
        <v>F</v>
      </c>
      <c r="F65" t="str">
        <f>IF(ISNA(VLOOKUP($B:$B,'GS Teams'!$A:$E,5,FALSE))," ",(VLOOKUP($B:$B,'GS Teams'!$A:$E,5,FALSE)))</f>
        <v>Lyndsay Thompson</v>
      </c>
      <c r="H65" s="15">
        <v>9.1435185185185178E-3</v>
      </c>
    </row>
    <row r="66" spans="2:8" x14ac:dyDescent="0.25">
      <c r="B66">
        <v>103</v>
      </c>
      <c r="C66" t="str">
        <f>IF(ISNA(VLOOKUP($B:$B,'GS Teams'!$A:$D,2,FALSE))," ",(VLOOKUP($B:$B,'GS Teams'!$A:$D,2,FALSE)))</f>
        <v>North Shields Poly</v>
      </c>
      <c r="D66" t="str">
        <f>IF(ISNA(VLOOKUP($B:$B,'GS Teams'!$A:$D,3,FALSE))," ",(VLOOKUP($B:$B,'GS Teams'!$A:$D,3,FALSE)))</f>
        <v>E</v>
      </c>
      <c r="E66" t="str">
        <f>IF(ISNA(VLOOKUP($B:$B,'GS Teams'!$A:$D,4,FALSE))," ",(VLOOKUP($B:$B,'GS Teams'!$A:$D,4,FALSE)))</f>
        <v>M</v>
      </c>
      <c r="F66" t="str">
        <f>IF(ISNA(VLOOKUP($B:$B,'GS Teams'!$A:$E,5,FALSE))," ",(VLOOKUP($B:$B,'GS Teams'!$A:$E,5,FALSE)))</f>
        <v>Alan Haddon</v>
      </c>
      <c r="H66" s="15">
        <v>9.1550925925925931E-3</v>
      </c>
    </row>
    <row r="67" spans="2:8" x14ac:dyDescent="0.25">
      <c r="B67">
        <v>43</v>
      </c>
      <c r="C67" t="str">
        <f>IF(ISNA(VLOOKUP($B:$B,'GS Teams'!$A:$D,2,FALSE))," ",(VLOOKUP($B:$B,'GS Teams'!$A:$D,2,FALSE)))</f>
        <v>Elswick Harriers</v>
      </c>
      <c r="D67" t="str">
        <f>IF(ISNA(VLOOKUP($B:$B,'GS Teams'!$A:$D,3,FALSE))," ",(VLOOKUP($B:$B,'GS Teams'!$A:$D,3,FALSE)))</f>
        <v>B</v>
      </c>
      <c r="E67" t="str">
        <f>IF(ISNA(VLOOKUP($B:$B,'GS Teams'!$A:$D,4,FALSE))," ",(VLOOKUP($B:$B,'GS Teams'!$A:$D,4,FALSE)))</f>
        <v>F</v>
      </c>
      <c r="F67" t="str">
        <f>IF(ISNA(VLOOKUP($B:$B,'GS Teams'!$A:$E,5,FALSE))," ",(VLOOKUP($B:$B,'GS Teams'!$A:$E,5,FALSE)))</f>
        <v>Mary Lisle V35</v>
      </c>
      <c r="H67" s="15">
        <v>9.1898148148148139E-3</v>
      </c>
    </row>
    <row r="68" spans="2:8" x14ac:dyDescent="0.25">
      <c r="B68">
        <v>104</v>
      </c>
      <c r="C68" t="str">
        <f>IF(ISNA(VLOOKUP($B:$B,'GS Teams'!$A:$D,2,FALSE))," ",(VLOOKUP($B:$B,'GS Teams'!$A:$D,2,FALSE)))</f>
        <v>North Shields Poly</v>
      </c>
      <c r="D68" t="str">
        <f>IF(ISNA(VLOOKUP($B:$B,'GS Teams'!$A:$D,3,FALSE))," ",(VLOOKUP($B:$B,'GS Teams'!$A:$D,3,FALSE)))</f>
        <v>F</v>
      </c>
      <c r="E68" t="str">
        <f>IF(ISNA(VLOOKUP($B:$B,'GS Teams'!$A:$D,4,FALSE))," ",(VLOOKUP($B:$B,'GS Teams'!$A:$D,4,FALSE)))</f>
        <v>M</v>
      </c>
      <c r="F68" t="str">
        <f>IF(ISNA(VLOOKUP($B:$B,'GS Teams'!$A:$E,5,FALSE))," ",(VLOOKUP($B:$B,'GS Teams'!$A:$E,5,FALSE)))</f>
        <v>Ian Ross V45</v>
      </c>
      <c r="H68" s="15">
        <v>9.2592592592592605E-3</v>
      </c>
    </row>
    <row r="69" spans="2:8" x14ac:dyDescent="0.25">
      <c r="B69">
        <v>131</v>
      </c>
      <c r="C69" t="str">
        <f>IF(ISNA(VLOOKUP($B:$B,'GS Teams'!$A:$D,2,FALSE))," ",(VLOOKUP($B:$B,'GS Teams'!$A:$D,2,FALSE)))</f>
        <v>Tyne Bridge Harriers</v>
      </c>
      <c r="D69" t="str">
        <f>IF(ISNA(VLOOKUP($B:$B,'GS Teams'!$A:$D,3,FALSE))," ",(VLOOKUP($B:$B,'GS Teams'!$A:$D,3,FALSE)))</f>
        <v>C</v>
      </c>
      <c r="E69" t="str">
        <f>IF(ISNA(VLOOKUP($B:$B,'GS Teams'!$A:$D,4,FALSE))," ",(VLOOKUP($B:$B,'GS Teams'!$A:$D,4,FALSE)))</f>
        <v>F</v>
      </c>
      <c r="F69" t="str">
        <f>IF(ISNA(VLOOKUP($B:$B,'GS Teams'!$A:$E,5,FALSE))," ",(VLOOKUP($B:$B,'GS Teams'!$A:$E,5,FALSE)))</f>
        <v>Rebecca Parkin</v>
      </c>
      <c r="H69" s="15">
        <v>9.2824074074074076E-3</v>
      </c>
    </row>
    <row r="70" spans="2:8" x14ac:dyDescent="0.25">
      <c r="B70">
        <v>20</v>
      </c>
      <c r="C70" t="str">
        <f>IF(ISNA(VLOOKUP($B:$B,'GS Teams'!$A:$D,2,FALSE))," ",(VLOOKUP($B:$B,'GS Teams'!$A:$D,2,FALSE)))</f>
        <v>Blyth RC</v>
      </c>
      <c r="D70" t="str">
        <f>IF(ISNA(VLOOKUP($B:$B,'GS Teams'!$A:$D,3,FALSE))," ",(VLOOKUP($B:$B,'GS Teams'!$A:$D,3,FALSE)))</f>
        <v>C</v>
      </c>
      <c r="E70" t="str">
        <f>IF(ISNA(VLOOKUP($B:$B,'GS Teams'!$A:$D,4,FALSE))," ",(VLOOKUP($B:$B,'GS Teams'!$A:$D,4,FALSE)))</f>
        <v>M</v>
      </c>
      <c r="F70" t="str">
        <f>IF(ISNA(VLOOKUP($B:$B,'GS Teams'!$A:$E,5,FALSE))," ",(VLOOKUP($B:$B,'GS Teams'!$A:$E,5,FALSE)))</f>
        <v>Craig Harmon</v>
      </c>
      <c r="H70" s="15">
        <v>9.2939814814814812E-3</v>
      </c>
    </row>
    <row r="71" spans="2:8" x14ac:dyDescent="0.25">
      <c r="B71">
        <v>77</v>
      </c>
      <c r="C71" t="str">
        <f>IF(ISNA(VLOOKUP($B:$B,'GS Teams'!$A:$D,2,FALSE))," ",(VLOOKUP($B:$B,'GS Teams'!$A:$D,2,FALSE)))</f>
        <v>Heaton Harriers</v>
      </c>
      <c r="D71" t="str">
        <f>IF(ISNA(VLOOKUP($B:$B,'GS Teams'!$A:$D,3,FALSE))," ",(VLOOKUP($B:$B,'GS Teams'!$A:$D,3,FALSE)))</f>
        <v>G</v>
      </c>
      <c r="E71" t="str">
        <f>IF(ISNA(VLOOKUP($B:$B,'GS Teams'!$A:$D,4,FALSE))," ",(VLOOKUP($B:$B,'GS Teams'!$A:$D,4,FALSE)))</f>
        <v>M</v>
      </c>
      <c r="F71" t="str">
        <f>IF(ISNA(VLOOKUP($B:$B,'GS Teams'!$A:$E,5,FALSE))," ",(VLOOKUP($B:$B,'GS Teams'!$A:$E,5,FALSE)))</f>
        <v>Paul Inskip V</v>
      </c>
      <c r="H71" s="15">
        <v>9.3055555555555548E-3</v>
      </c>
    </row>
    <row r="72" spans="2:8" x14ac:dyDescent="0.25">
      <c r="B72">
        <v>27</v>
      </c>
      <c r="C72" t="str">
        <f>IF(ISNA(VLOOKUP($B:$B,'GS Teams'!$A:$D,2,FALSE))," ",(VLOOKUP($B:$B,'GS Teams'!$A:$D,2,FALSE)))</f>
        <v>Claremont Road Runners</v>
      </c>
      <c r="D72" t="str">
        <f>IF(ISNA(VLOOKUP($B:$B,'GS Teams'!$A:$D,3,FALSE))," ",(VLOOKUP($B:$B,'GS Teams'!$A:$D,3,FALSE)))</f>
        <v>B</v>
      </c>
      <c r="E72" t="str">
        <f>IF(ISNA(VLOOKUP($B:$B,'GS Teams'!$A:$D,4,FALSE))," ",(VLOOKUP($B:$B,'GS Teams'!$A:$D,4,FALSE)))</f>
        <v>M</v>
      </c>
      <c r="F72" t="str">
        <f>IF(ISNA(VLOOKUP($B:$B,'GS Teams'!$A:$E,5,FALSE))," ",(VLOOKUP($B:$B,'GS Teams'!$A:$E,5,FALSE)))</f>
        <v>John Grimshaw V</v>
      </c>
      <c r="H72" s="15">
        <v>9.3171296296296283E-3</v>
      </c>
    </row>
    <row r="73" spans="2:8" x14ac:dyDescent="0.25">
      <c r="B73">
        <v>78</v>
      </c>
      <c r="C73" t="str">
        <f>IF(ISNA(VLOOKUP($B:$B,'GS Teams'!$A:$D,2,FALSE))," ",(VLOOKUP($B:$B,'GS Teams'!$A:$D,2,FALSE)))</f>
        <v>Heaton Harriers</v>
      </c>
      <c r="D73" t="str">
        <f>IF(ISNA(VLOOKUP($B:$B,'GS Teams'!$A:$D,3,FALSE))," ",(VLOOKUP($B:$B,'GS Teams'!$A:$D,3,FALSE)))</f>
        <v>H</v>
      </c>
      <c r="E73" t="str">
        <f>IF(ISNA(VLOOKUP($B:$B,'GS Teams'!$A:$D,4,FALSE))," ",(VLOOKUP($B:$B,'GS Teams'!$A:$D,4,FALSE)))</f>
        <v>M</v>
      </c>
      <c r="F73" t="str">
        <f>IF(ISNA(VLOOKUP($B:$B,'GS Teams'!$A:$E,5,FALSE))," ",(VLOOKUP($B:$B,'GS Teams'!$A:$E,5,FALSE)))</f>
        <v>Mark Best</v>
      </c>
      <c r="H73" s="15">
        <v>9.3287037037037036E-3</v>
      </c>
    </row>
    <row r="74" spans="2:8" x14ac:dyDescent="0.25">
      <c r="B74">
        <v>40</v>
      </c>
      <c r="C74" t="str">
        <f>IF(ISNA(VLOOKUP($B:$B,'GS Teams'!$A:$D,2,FALSE))," ",(VLOOKUP($B:$B,'GS Teams'!$A:$D,2,FALSE)))</f>
        <v>Elswick Harriers</v>
      </c>
      <c r="D74" t="str">
        <f>IF(ISNA(VLOOKUP($B:$B,'GS Teams'!$A:$D,3,FALSE))," ",(VLOOKUP($B:$B,'GS Teams'!$A:$D,3,FALSE)))</f>
        <v>F</v>
      </c>
      <c r="E74" t="str">
        <f>IF(ISNA(VLOOKUP($B:$B,'GS Teams'!$A:$D,4,FALSE))," ",(VLOOKUP($B:$B,'GS Teams'!$A:$D,4,FALSE)))</f>
        <v>M</v>
      </c>
      <c r="F74" t="str">
        <f>IF(ISNA(VLOOKUP($B:$B,'GS Teams'!$A:$E,5,FALSE))," ",(VLOOKUP($B:$B,'GS Teams'!$A:$E,5,FALSE)))</f>
        <v>Andy Middleton V</v>
      </c>
      <c r="H74" s="15">
        <v>9.3518518518518525E-3</v>
      </c>
    </row>
    <row r="75" spans="2:8" x14ac:dyDescent="0.25">
      <c r="B75">
        <v>67</v>
      </c>
      <c r="C75" t="str">
        <f>IF(ISNA(VLOOKUP($B:$B,'GS Teams'!$A:$D,2,FALSE))," ",(VLOOKUP($B:$B,'GS Teams'!$A:$D,2,FALSE)))</f>
        <v>Gosforth Harriers</v>
      </c>
      <c r="D75" t="str">
        <f>IF(ISNA(VLOOKUP($B:$B,'GS Teams'!$A:$D,3,FALSE))," ",(VLOOKUP($B:$B,'GS Teams'!$A:$D,3,FALSE)))</f>
        <v>B</v>
      </c>
      <c r="E75" t="str">
        <f>IF(ISNA(VLOOKUP($B:$B,'GS Teams'!$A:$D,4,FALSE))," ",(VLOOKUP($B:$B,'GS Teams'!$A:$D,4,FALSE)))</f>
        <v>F</v>
      </c>
      <c r="F75" t="str">
        <f>IF(ISNA(VLOOKUP($B:$B,'GS Teams'!$A:$E,5,FALSE))," ",(VLOOKUP($B:$B,'GS Teams'!$A:$E,5,FALSE)))</f>
        <v>Susan Driscoll</v>
      </c>
      <c r="H75" s="15">
        <v>9.4444444444444445E-3</v>
      </c>
    </row>
    <row r="76" spans="2:8" x14ac:dyDescent="0.25">
      <c r="B76">
        <v>114</v>
      </c>
      <c r="C76" t="str">
        <f>IF(ISNA(VLOOKUP($B:$B,'GS Teams'!$A:$D,2,FALSE))," ",(VLOOKUP($B:$B,'GS Teams'!$A:$D,2,FALSE)))</f>
        <v>Sunderland Strollers</v>
      </c>
      <c r="D76" t="str">
        <f>IF(ISNA(VLOOKUP($B:$B,'GS Teams'!$A:$D,3,FALSE))," ",(VLOOKUP($B:$B,'GS Teams'!$A:$D,3,FALSE)))</f>
        <v>B</v>
      </c>
      <c r="E76" t="str">
        <f>IF(ISNA(VLOOKUP($B:$B,'GS Teams'!$A:$D,4,FALSE))," ",(VLOOKUP($B:$B,'GS Teams'!$A:$D,4,FALSE)))</f>
        <v>M</v>
      </c>
      <c r="F76" t="str">
        <f>IF(ISNA(VLOOKUP($B:$B,'GS Teams'!$A:$E,5,FALSE))," ",(VLOOKUP($B:$B,'GS Teams'!$A:$E,5,FALSE)))</f>
        <v>Michael Armstrong V</v>
      </c>
      <c r="H76" s="15">
        <v>9.4560185185185181E-3</v>
      </c>
    </row>
    <row r="77" spans="2:8" x14ac:dyDescent="0.25">
      <c r="B77">
        <v>133</v>
      </c>
      <c r="C77" t="str">
        <f>IF(ISNA(VLOOKUP($B:$B,'GS Teams'!$A:$D,2,FALSE))," ",(VLOOKUP($B:$B,'GS Teams'!$A:$D,2,FALSE)))</f>
        <v>Tyne Bridge Harriers</v>
      </c>
      <c r="D77" t="str">
        <f>IF(ISNA(VLOOKUP($B:$B,'GS Teams'!$A:$D,3,FALSE))," ",(VLOOKUP($B:$B,'GS Teams'!$A:$D,3,FALSE)))</f>
        <v>E</v>
      </c>
      <c r="E77" t="str">
        <f>IF(ISNA(VLOOKUP($B:$B,'GS Teams'!$A:$D,4,FALSE))," ",(VLOOKUP($B:$B,'GS Teams'!$A:$D,4,FALSE)))</f>
        <v>F</v>
      </c>
      <c r="F77" t="str">
        <f>IF(ISNA(VLOOKUP($B:$B,'GS Teams'!$A:$E,5,FALSE))," ",(VLOOKUP($B:$B,'GS Teams'!$A:$E,5,FALSE)))</f>
        <v>Sarah Chadwick</v>
      </c>
      <c r="H77" s="15">
        <v>9.4675925925925917E-3</v>
      </c>
    </row>
    <row r="78" spans="2:8" x14ac:dyDescent="0.25">
      <c r="B78">
        <v>79</v>
      </c>
      <c r="C78" t="str">
        <f>IF(ISNA(VLOOKUP($B:$B,'GS Teams'!$A:$D,2,FALSE))," ",(VLOOKUP($B:$B,'GS Teams'!$A:$D,2,FALSE)))</f>
        <v>Heaton Harriers</v>
      </c>
      <c r="D78" t="str">
        <f>IF(ISNA(VLOOKUP($B:$B,'GS Teams'!$A:$D,3,FALSE))," ",(VLOOKUP($B:$B,'GS Teams'!$A:$D,3,FALSE)))</f>
        <v>I</v>
      </c>
      <c r="E78" t="str">
        <f>IF(ISNA(VLOOKUP($B:$B,'GS Teams'!$A:$D,4,FALSE))," ",(VLOOKUP($B:$B,'GS Teams'!$A:$D,4,FALSE)))</f>
        <v>M</v>
      </c>
      <c r="F78" t="str">
        <f>IF(ISNA(VLOOKUP($B:$B,'GS Teams'!$A:$E,5,FALSE))," ",(VLOOKUP($B:$B,'GS Teams'!$A:$E,5,FALSE)))</f>
        <v>Kevin Ross V</v>
      </c>
      <c r="H78" s="15">
        <v>9.4907407407407406E-3</v>
      </c>
    </row>
    <row r="79" spans="2:8" x14ac:dyDescent="0.25">
      <c r="B79">
        <v>132</v>
      </c>
      <c r="C79" t="str">
        <f>IF(ISNA(VLOOKUP($B:$B,'GS Teams'!$A:$D,2,FALSE))," ",(VLOOKUP($B:$B,'GS Teams'!$A:$D,2,FALSE)))</f>
        <v>Tyne Bridge Harriers</v>
      </c>
      <c r="D79" t="str">
        <f>IF(ISNA(VLOOKUP($B:$B,'GS Teams'!$A:$D,3,FALSE))," ",(VLOOKUP($B:$B,'GS Teams'!$A:$D,3,FALSE)))</f>
        <v>D</v>
      </c>
      <c r="E79" t="str">
        <f>IF(ISNA(VLOOKUP($B:$B,'GS Teams'!$A:$D,4,FALSE))," ",(VLOOKUP($B:$B,'GS Teams'!$A:$D,4,FALSE)))</f>
        <v>F</v>
      </c>
      <c r="F79" t="str">
        <f>IF(ISNA(VLOOKUP($B:$B,'GS Teams'!$A:$E,5,FALSE))," ",(VLOOKUP($B:$B,'GS Teams'!$A:$E,5,FALSE)))</f>
        <v>Laura Irving</v>
      </c>
      <c r="H79" s="15">
        <v>9.5023148148148159E-3</v>
      </c>
    </row>
    <row r="80" spans="2:8" x14ac:dyDescent="0.25">
      <c r="B80">
        <v>24</v>
      </c>
      <c r="C80" t="str">
        <f>IF(ISNA(VLOOKUP($B:$B,'GS Teams'!$A:$D,2,FALSE))," ",(VLOOKUP($B:$B,'GS Teams'!$A:$D,2,FALSE)))</f>
        <v>Blyth RC</v>
      </c>
      <c r="D80" t="str">
        <f>IF(ISNA(VLOOKUP($B:$B,'GS Teams'!$A:$D,3,FALSE))," ",(VLOOKUP($B:$B,'GS Teams'!$A:$D,3,FALSE)))</f>
        <v>A</v>
      </c>
      <c r="E80" t="str">
        <f>IF(ISNA(VLOOKUP($B:$B,'GS Teams'!$A:$D,4,FALSE))," ",(VLOOKUP($B:$B,'GS Teams'!$A:$D,4,FALSE)))</f>
        <v>F</v>
      </c>
      <c r="F80" t="str">
        <f>IF(ISNA(VLOOKUP($B:$B,'GS Teams'!$A:$E,5,FALSE))," ",(VLOOKUP($B:$B,'GS Teams'!$A:$E,5,FALSE)))</f>
        <v>Gwen Forster V</v>
      </c>
      <c r="H80" s="15">
        <v>9.5138888888888894E-3</v>
      </c>
    </row>
    <row r="81" spans="2:8" x14ac:dyDescent="0.25">
      <c r="B81">
        <v>139</v>
      </c>
      <c r="C81" t="str">
        <f>IF(ISNA(VLOOKUP($B:$B,'GS Teams'!$A:$D,2,FALSE))," ",(VLOOKUP($B:$B,'GS Teams'!$A:$D,2,FALSE)))</f>
        <v>Wallsend Harriers</v>
      </c>
      <c r="D81" t="str">
        <f>IF(ISNA(VLOOKUP($B:$B,'GS Teams'!$A:$D,3,FALSE))," ",(VLOOKUP($B:$B,'GS Teams'!$A:$D,3,FALSE)))</f>
        <v>A</v>
      </c>
      <c r="E81" t="str">
        <f>IF(ISNA(VLOOKUP($B:$B,'GS Teams'!$A:$D,4,FALSE))," ",(VLOOKUP($B:$B,'GS Teams'!$A:$D,4,FALSE)))</f>
        <v>F</v>
      </c>
      <c r="F81" t="str">
        <f>IF(ISNA(VLOOKUP($B:$B,'GS Teams'!$A:$E,5,FALSE))," ",(VLOOKUP($B:$B,'GS Teams'!$A:$E,5,FALSE)))</f>
        <v>Gill Wetherill V</v>
      </c>
      <c r="H81" s="15">
        <v>9.5370370370370366E-3</v>
      </c>
    </row>
    <row r="82" spans="2:8" x14ac:dyDescent="0.25">
      <c r="B82">
        <v>44</v>
      </c>
      <c r="C82" t="str">
        <f>IF(ISNA(VLOOKUP($B:$B,'GS Teams'!$A:$D,2,FALSE))," ",(VLOOKUP($B:$B,'GS Teams'!$A:$D,2,FALSE)))</f>
        <v>Elswick Harriers</v>
      </c>
      <c r="D82" t="str">
        <f>IF(ISNA(VLOOKUP($B:$B,'GS Teams'!$A:$D,3,FALSE))," ",(VLOOKUP($B:$B,'GS Teams'!$A:$D,3,FALSE)))</f>
        <v>C</v>
      </c>
      <c r="E82" t="str">
        <f>IF(ISNA(VLOOKUP($B:$B,'GS Teams'!$A:$D,4,FALSE))," ",(VLOOKUP($B:$B,'GS Teams'!$A:$D,4,FALSE)))</f>
        <v>F</v>
      </c>
      <c r="F82" t="str">
        <f>IF(ISNA(VLOOKUP($B:$B,'GS Teams'!$A:$E,5,FALSE))," ",(VLOOKUP($B:$B,'GS Teams'!$A:$E,5,FALSE)))</f>
        <v>Lyndsay Grant V40</v>
      </c>
      <c r="H82" s="15">
        <v>9.5370370370370366E-3</v>
      </c>
    </row>
    <row r="83" spans="2:8" x14ac:dyDescent="0.25">
      <c r="B83">
        <v>6</v>
      </c>
      <c r="C83" t="str">
        <f>IF(ISNA(VLOOKUP($B:$B,'GS Teams'!$A:$D,2,FALSE))," ",(VLOOKUP($B:$B,'GS Teams'!$A:$D,2,FALSE)))</f>
        <v>Alnwick Harriers</v>
      </c>
      <c r="D83" t="str">
        <f>IF(ISNA(VLOOKUP($B:$B,'GS Teams'!$A:$D,3,FALSE))," ",(VLOOKUP($B:$B,'GS Teams'!$A:$D,3,FALSE)))</f>
        <v>A</v>
      </c>
      <c r="E83" t="str">
        <f>IF(ISNA(VLOOKUP($B:$B,'GS Teams'!$A:$D,4,FALSE))," ",(VLOOKUP($B:$B,'GS Teams'!$A:$D,4,FALSE)))</f>
        <v>F</v>
      </c>
      <c r="F83" t="str">
        <f>IF(ISNA(VLOOKUP($B:$B,'GS Teams'!$A:$E,5,FALSE))," ",(VLOOKUP($B:$B,'GS Teams'!$A:$E,5,FALSE)))</f>
        <v>Diana Weightman V</v>
      </c>
      <c r="H83" s="15">
        <v>9.5486111111111101E-3</v>
      </c>
    </row>
    <row r="84" spans="2:8" x14ac:dyDescent="0.25">
      <c r="B84">
        <v>107</v>
      </c>
      <c r="C84" t="str">
        <f>IF(ISNA(VLOOKUP($B:$B,'GS Teams'!$A:$D,2,FALSE))," ",(VLOOKUP($B:$B,'GS Teams'!$A:$D,2,FALSE)))</f>
        <v>North Shields Poly</v>
      </c>
      <c r="D84" t="str">
        <f>IF(ISNA(VLOOKUP($B:$B,'GS Teams'!$A:$D,3,FALSE))," ",(VLOOKUP($B:$B,'GS Teams'!$A:$D,3,FALSE)))</f>
        <v>I</v>
      </c>
      <c r="E84" t="str">
        <f>IF(ISNA(VLOOKUP($B:$B,'GS Teams'!$A:$D,4,FALSE))," ",(VLOOKUP($B:$B,'GS Teams'!$A:$D,4,FALSE)))</f>
        <v>M</v>
      </c>
      <c r="F84" t="str">
        <f>IF(ISNA(VLOOKUP($B:$B,'GS Teams'!$A:$E,5,FALSE))," ",(VLOOKUP($B:$B,'GS Teams'!$A:$E,5,FALSE)))</f>
        <v>Mel Carr V40</v>
      </c>
      <c r="H84" s="15">
        <v>9.5601851851851855E-3</v>
      </c>
    </row>
    <row r="85" spans="2:8" x14ac:dyDescent="0.25">
      <c r="B85">
        <v>56</v>
      </c>
      <c r="C85" t="str">
        <f>IF(ISNA(VLOOKUP($B:$B,'GS Teams'!$A:$D,2,FALSE))," ",(VLOOKUP($B:$B,'GS Teams'!$A:$D,2,FALSE)))</f>
        <v>Gateshead Harriers</v>
      </c>
      <c r="D85" t="str">
        <f>IF(ISNA(VLOOKUP($B:$B,'GS Teams'!$A:$D,3,FALSE))," ",(VLOOKUP($B:$B,'GS Teams'!$A:$D,3,FALSE)))</f>
        <v>C</v>
      </c>
      <c r="E85" t="str">
        <f>IF(ISNA(VLOOKUP($B:$B,'GS Teams'!$A:$D,4,FALSE))," ",(VLOOKUP($B:$B,'GS Teams'!$A:$D,4,FALSE)))</f>
        <v>F</v>
      </c>
      <c r="F85" t="str">
        <f>IF(ISNA(VLOOKUP($B:$B,'GS Teams'!$A:$E,5,FALSE))," ",(VLOOKUP($B:$B,'GS Teams'!$A:$E,5,FALSE)))</f>
        <v>Maggie Loraine V</v>
      </c>
      <c r="H85" s="15">
        <v>9.571759259259259E-3</v>
      </c>
    </row>
    <row r="86" spans="2:8" x14ac:dyDescent="0.25">
      <c r="B86">
        <v>110</v>
      </c>
      <c r="C86" t="str">
        <f>IF(ISNA(VLOOKUP($B:$B,'GS Teams'!$A:$D,2,FALSE))," ",(VLOOKUP($B:$B,'GS Teams'!$A:$D,2,FALSE)))</f>
        <v>North Shields Poly</v>
      </c>
      <c r="D86" t="str">
        <f>IF(ISNA(VLOOKUP($B:$B,'GS Teams'!$A:$D,3,FALSE))," ",(VLOOKUP($B:$B,'GS Teams'!$A:$D,3,FALSE)))</f>
        <v>C</v>
      </c>
      <c r="E86" t="str">
        <f>IF(ISNA(VLOOKUP($B:$B,'GS Teams'!$A:$D,4,FALSE))," ",(VLOOKUP($B:$B,'GS Teams'!$A:$D,4,FALSE)))</f>
        <v>F</v>
      </c>
      <c r="F86" t="str">
        <f>IF(ISNA(VLOOKUP($B:$B,'GS Teams'!$A:$E,5,FALSE))," ",(VLOOKUP($B:$B,'GS Teams'!$A:$E,5,FALSE)))</f>
        <v>C Swift</v>
      </c>
      <c r="H86" s="15">
        <v>9.6759259259259264E-3</v>
      </c>
    </row>
    <row r="87" spans="2:8" x14ac:dyDescent="0.25">
      <c r="B87">
        <v>93</v>
      </c>
      <c r="C87" t="str">
        <f>IF(ISNA(VLOOKUP($B:$B,'GS Teams'!$A:$D,2,FALSE))," ",(VLOOKUP($B:$B,'GS Teams'!$A:$D,2,FALSE)))</f>
        <v>Jesmond Joggers</v>
      </c>
      <c r="D87" t="str">
        <f>IF(ISNA(VLOOKUP($B:$B,'GS Teams'!$A:$D,3,FALSE))," ",(VLOOKUP($B:$B,'GS Teams'!$A:$D,3,FALSE)))</f>
        <v>A</v>
      </c>
      <c r="E87" t="str">
        <f>IF(ISNA(VLOOKUP($B:$B,'GS Teams'!$A:$D,4,FALSE))," ",(VLOOKUP($B:$B,'GS Teams'!$A:$D,4,FALSE)))</f>
        <v>F</v>
      </c>
      <c r="F87" t="str">
        <f>IF(ISNA(VLOOKUP($B:$B,'GS Teams'!$A:$E,5,FALSE))," ",(VLOOKUP($B:$B,'GS Teams'!$A:$E,5,FALSE)))</f>
        <v>Una McNelis V</v>
      </c>
      <c r="H87" s="15">
        <v>9.7337962962962977E-3</v>
      </c>
    </row>
    <row r="88" spans="2:8" x14ac:dyDescent="0.25">
      <c r="B88">
        <v>148</v>
      </c>
      <c r="C88" t="str">
        <f>IF(ISNA(VLOOKUP($B:$B,'GS Teams'!$A:$D,2,FALSE))," ",(VLOOKUP($B:$B,'GS Teams'!$A:$D,2,FALSE)))</f>
        <v>Wallsend Harriers</v>
      </c>
      <c r="D88" t="str">
        <f>IF(ISNA(VLOOKUP($B:$B,'GS Teams'!$A:$D,3,FALSE))," ",(VLOOKUP($B:$B,'GS Teams'!$A:$D,3,FALSE)))</f>
        <v>E</v>
      </c>
      <c r="E88" t="str">
        <f>IF(ISNA(VLOOKUP($B:$B,'GS Teams'!$A:$D,4,FALSE))," ",(VLOOKUP($B:$B,'GS Teams'!$A:$D,4,FALSE)))</f>
        <v>M</v>
      </c>
      <c r="F88" t="str">
        <f>IF(ISNA(VLOOKUP($B:$B,'GS Teams'!$A:$E,5,FALSE))," ",(VLOOKUP($B:$B,'GS Teams'!$A:$E,5,FALSE)))</f>
        <v>Steve Aird V</v>
      </c>
      <c r="H88" s="15">
        <v>9.7453703703703713E-3</v>
      </c>
    </row>
    <row r="89" spans="2:8" x14ac:dyDescent="0.25">
      <c r="B89">
        <v>28</v>
      </c>
      <c r="C89" t="str">
        <f>IF(ISNA(VLOOKUP($B:$B,'GS Teams'!$A:$D,2,FALSE))," ",(VLOOKUP($B:$B,'GS Teams'!$A:$D,2,FALSE)))</f>
        <v>Claremont Road Runners</v>
      </c>
      <c r="D89" t="str">
        <f>IF(ISNA(VLOOKUP($B:$B,'GS Teams'!$A:$D,3,FALSE))," ",(VLOOKUP($B:$B,'GS Teams'!$A:$D,3,FALSE)))</f>
        <v>C</v>
      </c>
      <c r="E89" t="str">
        <f>IF(ISNA(VLOOKUP($B:$B,'GS Teams'!$A:$D,4,FALSE))," ",(VLOOKUP($B:$B,'GS Teams'!$A:$D,4,FALSE)))</f>
        <v>M</v>
      </c>
      <c r="F89" t="str">
        <f>IF(ISNA(VLOOKUP($B:$B,'GS Teams'!$A:$E,5,FALSE))," ",(VLOOKUP($B:$B,'GS Teams'!$A:$E,5,FALSE)))</f>
        <v>Dave Saunders V</v>
      </c>
      <c r="H89" s="15">
        <v>9.780092592592592E-3</v>
      </c>
    </row>
    <row r="90" spans="2:8" x14ac:dyDescent="0.25">
      <c r="B90">
        <v>106</v>
      </c>
      <c r="C90" t="str">
        <f>IF(ISNA(VLOOKUP($B:$B,'GS Teams'!$A:$D,2,FALSE))," ",(VLOOKUP($B:$B,'GS Teams'!$A:$D,2,FALSE)))</f>
        <v>North Shields Poly</v>
      </c>
      <c r="D90" t="str">
        <f>IF(ISNA(VLOOKUP($B:$B,'GS Teams'!$A:$D,3,FALSE))," ",(VLOOKUP($B:$B,'GS Teams'!$A:$D,3,FALSE)))</f>
        <v>H</v>
      </c>
      <c r="E90" t="str">
        <f>IF(ISNA(VLOOKUP($B:$B,'GS Teams'!$A:$D,4,FALSE))," ",(VLOOKUP($B:$B,'GS Teams'!$A:$D,4,FALSE)))</f>
        <v>M</v>
      </c>
      <c r="F90" t="str">
        <f>IF(ISNA(VLOOKUP($B:$B,'GS Teams'!$A:$E,5,FALSE))," ",(VLOOKUP($B:$B,'GS Teams'!$A:$E,5,FALSE)))</f>
        <v>Colin Winter V40</v>
      </c>
      <c r="H90" s="15">
        <v>9.7916666666666655E-3</v>
      </c>
    </row>
    <row r="91" spans="2:8" x14ac:dyDescent="0.25">
      <c r="B91">
        <v>57</v>
      </c>
      <c r="C91" t="str">
        <f>IF(ISNA(VLOOKUP($B:$B,'GS Teams'!$A:$D,2,FALSE))," ",(VLOOKUP($B:$B,'GS Teams'!$A:$D,2,FALSE)))</f>
        <v>Gateshead Harriers</v>
      </c>
      <c r="D91" t="str">
        <f>IF(ISNA(VLOOKUP($B:$B,'GS Teams'!$A:$D,3,FALSE))," ",(VLOOKUP($B:$B,'GS Teams'!$A:$D,3,FALSE)))</f>
        <v>D</v>
      </c>
      <c r="E91" t="str">
        <f>IF(ISNA(VLOOKUP($B:$B,'GS Teams'!$A:$D,4,FALSE))," ",(VLOOKUP($B:$B,'GS Teams'!$A:$D,4,FALSE)))</f>
        <v>F</v>
      </c>
      <c r="F91" t="str">
        <f>IF(ISNA(VLOOKUP($B:$B,'GS Teams'!$A:$E,5,FALSE))," ",(VLOOKUP($B:$B,'GS Teams'!$A:$E,5,FALSE)))</f>
        <v>Leanne Wellings V</v>
      </c>
      <c r="H91" s="15">
        <v>9.8032407407407408E-3</v>
      </c>
    </row>
    <row r="92" spans="2:8" x14ac:dyDescent="0.25">
      <c r="B92">
        <v>140</v>
      </c>
      <c r="C92" t="str">
        <f>IF(ISNA(VLOOKUP($B:$B,'GS Teams'!$A:$D,2,FALSE))," ",(VLOOKUP($B:$B,'GS Teams'!$A:$D,2,FALSE)))</f>
        <v>Wallsend Harriers</v>
      </c>
      <c r="D92" t="str">
        <f>IF(ISNA(VLOOKUP($B:$B,'GS Teams'!$A:$D,3,FALSE))," ",(VLOOKUP($B:$B,'GS Teams'!$A:$D,3,FALSE)))</f>
        <v>B</v>
      </c>
      <c r="E92" t="str">
        <f>IF(ISNA(VLOOKUP($B:$B,'GS Teams'!$A:$D,4,FALSE))," ",(VLOOKUP($B:$B,'GS Teams'!$A:$D,4,FALSE)))</f>
        <v>F</v>
      </c>
      <c r="F92" t="str">
        <f>IF(ISNA(VLOOKUP($B:$B,'GS Teams'!$A:$E,5,FALSE))," ",(VLOOKUP($B:$B,'GS Teams'!$A:$E,5,FALSE)))</f>
        <v>Victoria Erickson</v>
      </c>
      <c r="H92" s="15">
        <v>9.8148148148148144E-3</v>
      </c>
    </row>
    <row r="93" spans="2:8" x14ac:dyDescent="0.25">
      <c r="B93">
        <v>7</v>
      </c>
      <c r="C93" t="str">
        <f>IF(ISNA(VLOOKUP($B:$B,'GS Teams'!$A:$D,2,FALSE))," ",(VLOOKUP($B:$B,'GS Teams'!$A:$D,2,FALSE)))</f>
        <v>Alnwick Harriers</v>
      </c>
      <c r="D93" t="str">
        <f>IF(ISNA(VLOOKUP($B:$B,'GS Teams'!$A:$D,3,FALSE))," ",(VLOOKUP($B:$B,'GS Teams'!$A:$D,3,FALSE)))</f>
        <v>B</v>
      </c>
      <c r="E93" t="str">
        <f>IF(ISNA(VLOOKUP($B:$B,'GS Teams'!$A:$D,4,FALSE))," ",(VLOOKUP($B:$B,'GS Teams'!$A:$D,4,FALSE)))</f>
        <v>F</v>
      </c>
      <c r="F93" t="str">
        <f>IF(ISNA(VLOOKUP($B:$B,'GS Teams'!$A:$E,5,FALSE))," ",(VLOOKUP($B:$B,'GS Teams'!$A:$E,5,FALSE)))</f>
        <v>Tracey Sample V</v>
      </c>
      <c r="H93" s="15">
        <v>9.8379629629629633E-3</v>
      </c>
    </row>
    <row r="94" spans="2:8" x14ac:dyDescent="0.25">
      <c r="B94">
        <v>13</v>
      </c>
      <c r="C94" t="str">
        <f>IF(ISNA(VLOOKUP($B:$B,'GS Teams'!$A:$D,2,FALSE))," ",(VLOOKUP($B:$B,'GS Teams'!$A:$D,2,FALSE)))</f>
        <v>Ashington Hirst</v>
      </c>
      <c r="D94" t="str">
        <f>IF(ISNA(VLOOKUP($B:$B,'GS Teams'!$A:$D,3,FALSE))," ",(VLOOKUP($B:$B,'GS Teams'!$A:$D,3,FALSE)))</f>
        <v>A</v>
      </c>
      <c r="E94" t="str">
        <f>IF(ISNA(VLOOKUP($B:$B,'GS Teams'!$A:$D,4,FALSE))," ",(VLOOKUP($B:$B,'GS Teams'!$A:$D,4,FALSE)))</f>
        <v>F</v>
      </c>
      <c r="F94" t="str">
        <f>IF(ISNA(VLOOKUP($B:$B,'GS Teams'!$A:$E,5,FALSE))," ",(VLOOKUP($B:$B,'GS Teams'!$A:$E,5,FALSE)))</f>
        <v>Melanie Horan V</v>
      </c>
      <c r="H94" s="15">
        <v>9.8379629629629633E-3</v>
      </c>
    </row>
    <row r="95" spans="2:8" x14ac:dyDescent="0.25">
      <c r="B95">
        <v>84</v>
      </c>
      <c r="C95" t="str">
        <f>IF(ISNA(VLOOKUP($B:$B,'GS Teams'!$A:$D,2,FALSE))," ",(VLOOKUP($B:$B,'GS Teams'!$A:$D,2,FALSE)))</f>
        <v>Heaton Harriers</v>
      </c>
      <c r="D95" t="str">
        <f>IF(ISNA(VLOOKUP($B:$B,'GS Teams'!$A:$D,3,FALSE))," ",(VLOOKUP($B:$B,'GS Teams'!$A:$D,3,FALSE)))</f>
        <v>C</v>
      </c>
      <c r="E95" t="str">
        <f>IF(ISNA(VLOOKUP($B:$B,'GS Teams'!$A:$D,4,FALSE))," ",(VLOOKUP($B:$B,'GS Teams'!$A:$D,4,FALSE)))</f>
        <v>F</v>
      </c>
      <c r="F95" t="str">
        <f>IF(ISNA(VLOOKUP($B:$B,'GS Teams'!$A:$E,5,FALSE))," ",(VLOOKUP($B:$B,'GS Teams'!$A:$E,5,FALSE)))</f>
        <v>Chrystal Skeldon V</v>
      </c>
      <c r="H95" s="15">
        <v>9.8379629629629633E-3</v>
      </c>
    </row>
    <row r="96" spans="2:8" x14ac:dyDescent="0.25">
      <c r="B96">
        <v>68</v>
      </c>
      <c r="C96" t="str">
        <f>IF(ISNA(VLOOKUP($B:$B,'GS Teams'!$A:$D,2,FALSE))," ",(VLOOKUP($B:$B,'GS Teams'!$A:$D,2,FALSE)))</f>
        <v>Gosforth Harriers</v>
      </c>
      <c r="D96" t="str">
        <f>IF(ISNA(VLOOKUP($B:$B,'GS Teams'!$A:$D,3,FALSE))," ",(VLOOKUP($B:$B,'GS Teams'!$A:$D,3,FALSE)))</f>
        <v>C</v>
      </c>
      <c r="E96" t="str">
        <f>IF(ISNA(VLOOKUP($B:$B,'GS Teams'!$A:$D,4,FALSE))," ",(VLOOKUP($B:$B,'GS Teams'!$A:$D,4,FALSE)))</f>
        <v>F</v>
      </c>
      <c r="F96" t="str">
        <f>IF(ISNA(VLOOKUP($B:$B,'GS Teams'!$A:$E,5,FALSE))," ",(VLOOKUP($B:$B,'GS Teams'!$A:$E,5,FALSE)))</f>
        <v>Faye Lancaster</v>
      </c>
      <c r="H96" s="15">
        <v>9.8611111111111104E-3</v>
      </c>
    </row>
    <row r="97" spans="2:8" x14ac:dyDescent="0.25">
      <c r="B97">
        <v>141</v>
      </c>
      <c r="C97" t="str">
        <f>IF(ISNA(VLOOKUP($B:$B,'GS Teams'!$A:$D,2,FALSE))," ",(VLOOKUP($B:$B,'GS Teams'!$A:$D,2,FALSE)))</f>
        <v>Wallsend Harriers</v>
      </c>
      <c r="D97" t="str">
        <f>IF(ISNA(VLOOKUP($B:$B,'GS Teams'!$A:$D,3,FALSE))," ",(VLOOKUP($B:$B,'GS Teams'!$A:$D,3,FALSE)))</f>
        <v>C</v>
      </c>
      <c r="E97" t="str">
        <f>IF(ISNA(VLOOKUP($B:$B,'GS Teams'!$A:$D,4,FALSE))," ",(VLOOKUP($B:$B,'GS Teams'!$A:$D,4,FALSE)))</f>
        <v>F</v>
      </c>
      <c r="F97" t="str">
        <f>IF(ISNA(VLOOKUP($B:$B,'GS Teams'!$A:$E,5,FALSE))," ",(VLOOKUP($B:$B,'GS Teams'!$A:$E,5,FALSE)))</f>
        <v>Julie Williams V</v>
      </c>
      <c r="H97" s="15">
        <v>9.8842592592592576E-3</v>
      </c>
    </row>
    <row r="98" spans="2:8" x14ac:dyDescent="0.25">
      <c r="B98">
        <v>119</v>
      </c>
      <c r="C98" t="str">
        <f>IF(ISNA(VLOOKUP($B:$B,'GS Teams'!$A:$D,2,FALSE))," ",(VLOOKUP($B:$B,'GS Teams'!$A:$D,2,FALSE)))</f>
        <v>Sunderland Strollers</v>
      </c>
      <c r="D98" t="str">
        <f>IF(ISNA(VLOOKUP($B:$B,'GS Teams'!$A:$D,3,FALSE))," ",(VLOOKUP($B:$B,'GS Teams'!$A:$D,3,FALSE)))</f>
        <v>A</v>
      </c>
      <c r="E98" t="str">
        <f>IF(ISNA(VLOOKUP($B:$B,'GS Teams'!$A:$D,4,FALSE))," ",(VLOOKUP($B:$B,'GS Teams'!$A:$D,4,FALSE)))</f>
        <v>F</v>
      </c>
      <c r="F98" t="str">
        <f>IF(ISNA(VLOOKUP($B:$B,'GS Teams'!$A:$E,5,FALSE))," ",(VLOOKUP($B:$B,'GS Teams'!$A:$E,5,FALSE)))</f>
        <v>Lisa Dixon V</v>
      </c>
      <c r="H98" s="15">
        <v>9.8958333333333329E-3</v>
      </c>
    </row>
    <row r="99" spans="2:8" x14ac:dyDescent="0.25">
      <c r="B99">
        <v>134</v>
      </c>
      <c r="C99" t="str">
        <f>IF(ISNA(VLOOKUP($B:$B,'GS Teams'!$A:$D,2,FALSE))," ",(VLOOKUP($B:$B,'GS Teams'!$A:$D,2,FALSE)))</f>
        <v>Tyne Bridge Harriers</v>
      </c>
      <c r="D99" t="str">
        <f>IF(ISNA(VLOOKUP($B:$B,'GS Teams'!$A:$D,3,FALSE))," ",(VLOOKUP($B:$B,'GS Teams'!$A:$D,3,FALSE)))</f>
        <v>F</v>
      </c>
      <c r="E99" t="str">
        <f>IF(ISNA(VLOOKUP($B:$B,'GS Teams'!$A:$D,4,FALSE))," ",(VLOOKUP($B:$B,'GS Teams'!$A:$D,4,FALSE)))</f>
        <v>F</v>
      </c>
      <c r="F99" t="str">
        <f>IF(ISNA(VLOOKUP($B:$B,'GS Teams'!$A:$E,5,FALSE))," ",(VLOOKUP($B:$B,'GS Teams'!$A:$E,5,FALSE)))</f>
        <v>Rachael Estrop</v>
      </c>
      <c r="H99" s="15">
        <v>9.9189814814814817E-3</v>
      </c>
    </row>
    <row r="100" spans="2:8" x14ac:dyDescent="0.25">
      <c r="B100">
        <v>105</v>
      </c>
      <c r="C100" t="str">
        <f>IF(ISNA(VLOOKUP($B:$B,'GS Teams'!$A:$D,2,FALSE))," ",(VLOOKUP($B:$B,'GS Teams'!$A:$D,2,FALSE)))</f>
        <v>North Shields Poly</v>
      </c>
      <c r="D100" t="str">
        <f>IF(ISNA(VLOOKUP($B:$B,'GS Teams'!$A:$D,3,FALSE))," ",(VLOOKUP($B:$B,'GS Teams'!$A:$D,3,FALSE)))</f>
        <v>G</v>
      </c>
      <c r="E100" t="str">
        <f>IF(ISNA(VLOOKUP($B:$B,'GS Teams'!$A:$D,4,FALSE))," ",(VLOOKUP($B:$B,'GS Teams'!$A:$D,4,FALSE)))</f>
        <v>M</v>
      </c>
      <c r="F100" t="str">
        <f>IF(ISNA(VLOOKUP($B:$B,'GS Teams'!$A:$E,5,FALSE))," ",(VLOOKUP($B:$B,'GS Teams'!$A:$E,5,FALSE)))</f>
        <v>Stuart Lynn V55</v>
      </c>
      <c r="H100" s="15">
        <v>9.9421296296296289E-3</v>
      </c>
    </row>
    <row r="101" spans="2:8" x14ac:dyDescent="0.25">
      <c r="B101">
        <v>5</v>
      </c>
      <c r="C101" t="str">
        <f>IF(ISNA(VLOOKUP($B:$B,'GS Teams'!$A:$D,2,FALSE))," ",(VLOOKUP($B:$B,'GS Teams'!$A:$D,2,FALSE)))</f>
        <v>Alnwick Harriers</v>
      </c>
      <c r="D101" t="str">
        <f>IF(ISNA(VLOOKUP($B:$B,'GS Teams'!$A:$D,3,FALSE))," ",(VLOOKUP($B:$B,'GS Teams'!$A:$D,3,FALSE)))</f>
        <v>E</v>
      </c>
      <c r="E101" t="str">
        <f>IF(ISNA(VLOOKUP($B:$B,'GS Teams'!$A:$D,4,FALSE))," ",(VLOOKUP($B:$B,'GS Teams'!$A:$D,4,FALSE)))</f>
        <v>M</v>
      </c>
      <c r="F101" t="str">
        <f>IF(ISNA(VLOOKUP($B:$B,'GS Teams'!$A:$E,5,FALSE))," ",(VLOOKUP($B:$B,'GS Teams'!$A:$E,5,FALSE)))</f>
        <v>Steve Studley</v>
      </c>
      <c r="H101" s="15">
        <v>9.9884259259259266E-3</v>
      </c>
    </row>
    <row r="102" spans="2:8" x14ac:dyDescent="0.25">
      <c r="B102">
        <v>46</v>
      </c>
      <c r="C102" t="str">
        <f>IF(ISNA(VLOOKUP($B:$B,'GS Teams'!$A:$D,2,FALSE))," ",(VLOOKUP($B:$B,'GS Teams'!$A:$D,2,FALSE)))</f>
        <v>Elswick Harriers</v>
      </c>
      <c r="D102" t="str">
        <f>IF(ISNA(VLOOKUP($B:$B,'GS Teams'!$A:$D,3,FALSE))," ",(VLOOKUP($B:$B,'GS Teams'!$A:$D,3,FALSE)))</f>
        <v>E</v>
      </c>
      <c r="E102" t="str">
        <f>IF(ISNA(VLOOKUP($B:$B,'GS Teams'!$A:$D,4,FALSE))," ",(VLOOKUP($B:$B,'GS Teams'!$A:$D,4,FALSE)))</f>
        <v>F</v>
      </c>
      <c r="F102" t="str">
        <f>IF(ISNA(VLOOKUP($B:$B,'GS Teams'!$A:$E,5,FALSE))," ",(VLOOKUP($B:$B,'GS Teams'!$A:$E,5,FALSE)))</f>
        <v>Emma Fraser V35</v>
      </c>
      <c r="H102" s="15">
        <v>1.0023148148148147E-2</v>
      </c>
    </row>
    <row r="103" spans="2:8" x14ac:dyDescent="0.25">
      <c r="B103" s="43">
        <v>83</v>
      </c>
      <c r="C103" s="43" t="str">
        <f>IF(ISNA(VLOOKUP($B:$B,'GS Teams'!$A:$D,2,FALSE))," ",(VLOOKUP($B:$B,'GS Teams'!$A:$D,2,FALSE)))</f>
        <v>Heaton Harriers</v>
      </c>
      <c r="D103" t="str">
        <f>IF(ISNA(VLOOKUP($B:$B,'GS Teams'!$A:$D,3,FALSE))," ",(VLOOKUP($B:$B,'GS Teams'!$A:$D,3,FALSE)))</f>
        <v>B</v>
      </c>
      <c r="E103" t="str">
        <f>IF(ISNA(VLOOKUP($B:$B,'GS Teams'!$A:$D,4,FALSE))," ",(VLOOKUP($B:$B,'GS Teams'!$A:$D,4,FALSE)))</f>
        <v>F</v>
      </c>
      <c r="F103" t="str">
        <f>IF(ISNA(VLOOKUP($B:$B,'GS Teams'!$A:$E,5,FALSE))," ",(VLOOKUP($B:$B,'GS Teams'!$A:$E,5,FALSE)))</f>
        <v>Judith Archibold V</v>
      </c>
      <c r="H103" s="15">
        <v>1.0034722222222221E-2</v>
      </c>
    </row>
    <row r="104" spans="2:8" x14ac:dyDescent="0.25">
      <c r="B104">
        <v>30</v>
      </c>
      <c r="C104" t="str">
        <f>IF(ISNA(VLOOKUP($B:$B,'GS Teams'!$A:$D,2,FALSE))," ",(VLOOKUP($B:$B,'GS Teams'!$A:$D,2,FALSE)))</f>
        <v>Claremont Road Runners</v>
      </c>
      <c r="D104" t="str">
        <f>IF(ISNA(VLOOKUP($B:$B,'GS Teams'!$A:$D,3,FALSE))," ",(VLOOKUP($B:$B,'GS Teams'!$A:$D,3,FALSE)))</f>
        <v>A</v>
      </c>
      <c r="E104" t="str">
        <f>IF(ISNA(VLOOKUP($B:$B,'GS Teams'!$A:$D,4,FALSE))," ",(VLOOKUP($B:$B,'GS Teams'!$A:$D,4,FALSE)))</f>
        <v>F</v>
      </c>
      <c r="F104" t="str">
        <f>IF(ISNA(VLOOKUP($B:$B,'GS Teams'!$A:$E,5,FALSE))," ",(VLOOKUP($B:$B,'GS Teams'!$A:$E,5,FALSE)))</f>
        <v>Lucy Dunbar</v>
      </c>
      <c r="H104" s="15">
        <v>1.0115740740740741E-2</v>
      </c>
    </row>
    <row r="105" spans="2:8" x14ac:dyDescent="0.25">
      <c r="B105">
        <v>58</v>
      </c>
      <c r="C105" t="str">
        <f>IF(ISNA(VLOOKUP($B:$B,'GS Teams'!$A:$D,2,FALSE))," ",(VLOOKUP($B:$B,'GS Teams'!$A:$D,2,FALSE)))</f>
        <v>Gateshead Harriers</v>
      </c>
      <c r="D105" t="str">
        <f>IF(ISNA(VLOOKUP($B:$B,'GS Teams'!$A:$D,3,FALSE))," ",(VLOOKUP($B:$B,'GS Teams'!$A:$D,3,FALSE)))</f>
        <v>E</v>
      </c>
      <c r="E105" t="str">
        <f>IF(ISNA(VLOOKUP($B:$B,'GS Teams'!$A:$D,4,FALSE))," ",(VLOOKUP($B:$B,'GS Teams'!$A:$D,4,FALSE)))</f>
        <v>F</v>
      </c>
      <c r="F105" t="str">
        <f>IF(ISNA(VLOOKUP($B:$B,'GS Teams'!$A:$E,5,FALSE))," ",(VLOOKUP($B:$B,'GS Teams'!$A:$E,5,FALSE)))</f>
        <v>Julie Richardson V</v>
      </c>
      <c r="H105" s="15">
        <v>1.0127314814814815E-2</v>
      </c>
    </row>
    <row r="106" spans="2:8" x14ac:dyDescent="0.25">
      <c r="B106">
        <v>81</v>
      </c>
      <c r="C106" t="str">
        <f>IF(ISNA(VLOOKUP($B:$B,'GS Teams'!$A:$D,2,FALSE))," ",(VLOOKUP($B:$B,'GS Teams'!$A:$D,2,FALSE)))</f>
        <v>Heaton Harriers</v>
      </c>
      <c r="D106" t="str">
        <f>IF(ISNA(VLOOKUP($B:$B,'GS Teams'!$A:$D,3,FALSE))," ",(VLOOKUP($B:$B,'GS Teams'!$A:$D,3,FALSE)))</f>
        <v>K</v>
      </c>
      <c r="E106" t="str">
        <f>IF(ISNA(VLOOKUP($B:$B,'GS Teams'!$A:$D,4,FALSE))," ",(VLOOKUP($B:$B,'GS Teams'!$A:$D,4,FALSE)))</f>
        <v>M</v>
      </c>
      <c r="F106" t="str">
        <f>IF(ISNA(VLOOKUP($B:$B,'GS Teams'!$A:$E,5,FALSE))," ",(VLOOKUP($B:$B,'GS Teams'!$A:$E,5,FALSE)))</f>
        <v>Michael Ewing V</v>
      </c>
      <c r="H106" s="15">
        <v>1.0138888888888888E-2</v>
      </c>
    </row>
    <row r="107" spans="2:8" x14ac:dyDescent="0.25">
      <c r="B107">
        <v>86</v>
      </c>
      <c r="C107" t="str">
        <f>IF(ISNA(VLOOKUP($B:$B,'GS Teams'!$A:$D,2,FALSE))," ",(VLOOKUP($B:$B,'GS Teams'!$A:$D,2,FALSE)))</f>
        <v>Jarrow &amp; Hebburn</v>
      </c>
      <c r="D107" t="str">
        <f>IF(ISNA(VLOOKUP($B:$B,'GS Teams'!$A:$D,3,FALSE))," ",(VLOOKUP($B:$B,'GS Teams'!$A:$D,3,FALSE)))</f>
        <v>A</v>
      </c>
      <c r="E107" t="str">
        <f>IF(ISNA(VLOOKUP($B:$B,'GS Teams'!$A:$D,4,FALSE))," ",(VLOOKUP($B:$B,'GS Teams'!$A:$D,4,FALSE)))</f>
        <v>F</v>
      </c>
      <c r="F107" t="str">
        <f>IF(ISNA(VLOOKUP($B:$B,'GS Teams'!$A:$E,5,FALSE))," ",(VLOOKUP($B:$B,'GS Teams'!$A:$E,5,FALSE)))</f>
        <v>Vicky Thompson V</v>
      </c>
      <c r="H107" s="15">
        <v>1.0162037037037037E-2</v>
      </c>
    </row>
    <row r="108" spans="2:8" x14ac:dyDescent="0.25">
      <c r="B108">
        <v>21</v>
      </c>
      <c r="C108" t="str">
        <f>IF(ISNA(VLOOKUP($B:$B,'GS Teams'!$A:$D,2,FALSE))," ",(VLOOKUP($B:$B,'GS Teams'!$A:$D,2,FALSE)))</f>
        <v>Blyth RC</v>
      </c>
      <c r="D108" t="str">
        <f>IF(ISNA(VLOOKUP($B:$B,'GS Teams'!$A:$D,3,FALSE))," ",(VLOOKUP($B:$B,'GS Teams'!$A:$D,3,FALSE)))</f>
        <v>D</v>
      </c>
      <c r="E108" t="str">
        <f>IF(ISNA(VLOOKUP($B:$B,'GS Teams'!$A:$D,4,FALSE))," ",(VLOOKUP($B:$B,'GS Teams'!$A:$D,4,FALSE)))</f>
        <v>M</v>
      </c>
      <c r="F108" t="str">
        <f>IF(ISNA(VLOOKUP($B:$B,'GS Teams'!$A:$E,5,FALSE))," ",(VLOOKUP($B:$B,'GS Teams'!$A:$E,5,FALSE)))</f>
        <v>Michael Ashby V</v>
      </c>
      <c r="H108" s="15">
        <v>1.0219907407407408E-2</v>
      </c>
    </row>
    <row r="109" spans="2:8" x14ac:dyDescent="0.25">
      <c r="B109">
        <v>92</v>
      </c>
      <c r="C109" t="str">
        <f>IF(ISNA(VLOOKUP($B:$B,'GS Teams'!$A:$D,2,FALSE))," ",(VLOOKUP($B:$B,'GS Teams'!$A:$D,2,FALSE)))</f>
        <v>Jesmond Joggers</v>
      </c>
      <c r="D109" t="str">
        <f>IF(ISNA(VLOOKUP($B:$B,'GS Teams'!$A:$D,3,FALSE))," ",(VLOOKUP($B:$B,'GS Teams'!$A:$D,3,FALSE)))</f>
        <v>D</v>
      </c>
      <c r="E109" t="str">
        <f>IF(ISNA(VLOOKUP($B:$B,'GS Teams'!$A:$D,4,FALSE))," ",(VLOOKUP($B:$B,'GS Teams'!$A:$D,4,FALSE)))</f>
        <v>M</v>
      </c>
      <c r="F109" t="str">
        <f>IF(ISNA(VLOOKUP($B:$B,'GS Teams'!$A:$E,5,FALSE))," ",(VLOOKUP($B:$B,'GS Teams'!$A:$E,5,FALSE)))</f>
        <v>Adam Wilkinson</v>
      </c>
      <c r="H109" s="15">
        <v>1.0243055555555556E-2</v>
      </c>
    </row>
    <row r="110" spans="2:8" x14ac:dyDescent="0.25">
      <c r="B110">
        <v>109</v>
      </c>
      <c r="C110" t="str">
        <f>IF(ISNA(VLOOKUP($B:$B,'GS Teams'!$A:$D,2,FALSE))," ",(VLOOKUP($B:$B,'GS Teams'!$A:$D,2,FALSE)))</f>
        <v>North Shields Poly</v>
      </c>
      <c r="D110" t="str">
        <f>IF(ISNA(VLOOKUP($B:$B,'GS Teams'!$A:$D,3,FALSE))," ",(VLOOKUP($B:$B,'GS Teams'!$A:$D,3,FALSE)))</f>
        <v>B</v>
      </c>
      <c r="E110" t="str">
        <f>IF(ISNA(VLOOKUP($B:$B,'GS Teams'!$A:$D,4,FALSE))," ",(VLOOKUP($B:$B,'GS Teams'!$A:$D,4,FALSE)))</f>
        <v>F</v>
      </c>
      <c r="F110" t="str">
        <f>IF(ISNA(VLOOKUP($B:$B,'GS Teams'!$A:$E,5,FALSE))," ",(VLOOKUP($B:$B,'GS Teams'!$A:$E,5,FALSE)))</f>
        <v>A Hall V35</v>
      </c>
      <c r="H110" s="15">
        <v>1.0266203703703703E-2</v>
      </c>
    </row>
    <row r="111" spans="2:8" x14ac:dyDescent="0.25">
      <c r="B111">
        <v>143</v>
      </c>
      <c r="C111" t="str">
        <f>IF(ISNA(VLOOKUP($B:$B,'GS Teams'!$A:$D,2,FALSE))," ",(VLOOKUP($B:$B,'GS Teams'!$A:$D,2,FALSE)))</f>
        <v>Wallsend Harriers</v>
      </c>
      <c r="D111" t="str">
        <f>IF(ISNA(VLOOKUP($B:$B,'GS Teams'!$A:$D,3,FALSE))," ",(VLOOKUP($B:$B,'GS Teams'!$A:$D,3,FALSE)))</f>
        <v>E</v>
      </c>
      <c r="E111" t="str">
        <f>IF(ISNA(VLOOKUP($B:$B,'GS Teams'!$A:$D,4,FALSE))," ",(VLOOKUP($B:$B,'GS Teams'!$A:$D,4,FALSE)))</f>
        <v>F</v>
      </c>
      <c r="F111" t="str">
        <f>IF(ISNA(VLOOKUP($B:$B,'GS Teams'!$A:$E,5,FALSE))," ",(VLOOKUP($B:$B,'GS Teams'!$A:$E,5,FALSE)))</f>
        <v>Stacey Davidson</v>
      </c>
      <c r="H111" s="15">
        <v>1.0289351851851852E-2</v>
      </c>
    </row>
    <row r="112" spans="2:8" x14ac:dyDescent="0.25">
      <c r="B112">
        <v>96</v>
      </c>
      <c r="C112" t="str">
        <f>IF(ISNA(VLOOKUP($B:$B,'GS Teams'!$A:$D,2,FALSE))," ",(VLOOKUP($B:$B,'GS Teams'!$A:$D,2,FALSE)))</f>
        <v>Morpeth Harriers</v>
      </c>
      <c r="D112" t="str">
        <f>IF(ISNA(VLOOKUP($B:$B,'GS Teams'!$A:$D,3,FALSE))," ",(VLOOKUP($B:$B,'GS Teams'!$A:$D,3,FALSE)))</f>
        <v>B</v>
      </c>
      <c r="E112" t="str">
        <f>IF(ISNA(VLOOKUP($B:$B,'GS Teams'!$A:$D,4,FALSE))," ",(VLOOKUP($B:$B,'GS Teams'!$A:$D,4,FALSE)))</f>
        <v>F</v>
      </c>
      <c r="F112" t="str">
        <f>IF(ISNA(VLOOKUP($B:$B,'GS Teams'!$A:$E,5,FALSE))," ",(VLOOKUP($B:$B,'GS Teams'!$A:$E,5,FALSE)))</f>
        <v>Shuna Rank V</v>
      </c>
      <c r="H112" s="15">
        <v>1.0300925925925927E-2</v>
      </c>
    </row>
    <row r="113" spans="2:8" x14ac:dyDescent="0.25">
      <c r="B113">
        <v>11</v>
      </c>
      <c r="C113" t="str">
        <f>IF(ISNA(VLOOKUP($B:$B,'GS Teams'!$A:$D,2,FALSE))," ",(VLOOKUP($B:$B,'GS Teams'!$A:$D,2,FALSE)))</f>
        <v>Ashington Hirst</v>
      </c>
      <c r="D113" t="str">
        <f>IF(ISNA(VLOOKUP($B:$B,'GS Teams'!$A:$D,3,FALSE))," ",(VLOOKUP($B:$B,'GS Teams'!$A:$D,3,FALSE)))</f>
        <v>B</v>
      </c>
      <c r="E113" t="str">
        <f>IF(ISNA(VLOOKUP($B:$B,'GS Teams'!$A:$D,4,FALSE))," ",(VLOOKUP($B:$B,'GS Teams'!$A:$D,4,FALSE)))</f>
        <v>M</v>
      </c>
      <c r="F113" t="str">
        <f>IF(ISNA(VLOOKUP($B:$B,'GS Teams'!$A:$E,5,FALSE))," ",(VLOOKUP($B:$B,'GS Teams'!$A:$E,5,FALSE)))</f>
        <v>Kevin Kairton</v>
      </c>
      <c r="H113" s="15">
        <v>1.03125E-2</v>
      </c>
    </row>
    <row r="114" spans="2:8" x14ac:dyDescent="0.25">
      <c r="B114">
        <v>59</v>
      </c>
      <c r="C114" t="str">
        <f>IF(ISNA(VLOOKUP($B:$B,'GS Teams'!$A:$D,2,FALSE))," ",(VLOOKUP($B:$B,'GS Teams'!$A:$D,2,FALSE)))</f>
        <v>Gateshead Harriers</v>
      </c>
      <c r="D114" t="str">
        <f>IF(ISNA(VLOOKUP($B:$B,'GS Teams'!$A:$D,3,FALSE))," ",(VLOOKUP($B:$B,'GS Teams'!$A:$D,3,FALSE)))</f>
        <v>F</v>
      </c>
      <c r="E114" t="str">
        <f>IF(ISNA(VLOOKUP($B:$B,'GS Teams'!$A:$D,4,FALSE))," ",(VLOOKUP($B:$B,'GS Teams'!$A:$D,4,FALSE)))</f>
        <v>F</v>
      </c>
      <c r="F114" t="str">
        <f>IF(ISNA(VLOOKUP($B:$B,'GS Teams'!$A:$E,5,FALSE))," ",(VLOOKUP($B:$B,'GS Teams'!$A:$E,5,FALSE)))</f>
        <v>Angela Kirtley V</v>
      </c>
      <c r="H114" s="15">
        <v>1.0324074074074074E-2</v>
      </c>
    </row>
    <row r="115" spans="2:8" x14ac:dyDescent="0.25">
      <c r="B115">
        <v>31</v>
      </c>
      <c r="C115" t="str">
        <f>IF(ISNA(VLOOKUP($B:$B,'GS Teams'!$A:$D,2,FALSE))," ",(VLOOKUP($B:$B,'GS Teams'!$A:$D,2,FALSE)))</f>
        <v>Claremont Road Runners</v>
      </c>
      <c r="D115" t="str">
        <f>IF(ISNA(VLOOKUP($B:$B,'GS Teams'!$A:$D,3,FALSE))," ",(VLOOKUP($B:$B,'GS Teams'!$A:$D,3,FALSE)))</f>
        <v>B</v>
      </c>
      <c r="E115" t="str">
        <f>IF(ISNA(VLOOKUP($B:$B,'GS Teams'!$A:$D,4,FALSE))," ",(VLOOKUP($B:$B,'GS Teams'!$A:$D,4,FALSE)))</f>
        <v>F</v>
      </c>
      <c r="F115" t="str">
        <f>IF(ISNA(VLOOKUP($B:$B,'GS Teams'!$A:$E,5,FALSE))," ",(VLOOKUP($B:$B,'GS Teams'!$A:$E,5,FALSE)))</f>
        <v>Julie Dumpleton V</v>
      </c>
      <c r="H115" s="15">
        <v>1.0358796296296295E-2</v>
      </c>
    </row>
    <row r="116" spans="2:8" x14ac:dyDescent="0.25">
      <c r="B116">
        <v>45</v>
      </c>
      <c r="C116" t="str">
        <f>IF(ISNA(VLOOKUP($B:$B,'GS Teams'!$A:$D,2,FALSE))," ",(VLOOKUP($B:$B,'GS Teams'!$A:$D,2,FALSE)))</f>
        <v>Elswick Harriers</v>
      </c>
      <c r="D116" t="str">
        <f>IF(ISNA(VLOOKUP($B:$B,'GS Teams'!$A:$D,3,FALSE))," ",(VLOOKUP($B:$B,'GS Teams'!$A:$D,3,FALSE)))</f>
        <v>D</v>
      </c>
      <c r="E116" t="str">
        <f>IF(ISNA(VLOOKUP($B:$B,'GS Teams'!$A:$D,4,FALSE))," ",(VLOOKUP($B:$B,'GS Teams'!$A:$D,4,FALSE)))</f>
        <v>F</v>
      </c>
      <c r="F116" t="str">
        <f>IF(ISNA(VLOOKUP($B:$B,'GS Teams'!$A:$E,5,FALSE))," ",(VLOOKUP($B:$B,'GS Teams'!$A:$E,5,FALSE)))</f>
        <v>Amy Scott V35</v>
      </c>
      <c r="H116" s="15">
        <v>1.0416666666666666E-2</v>
      </c>
    </row>
    <row r="117" spans="2:8" x14ac:dyDescent="0.25">
      <c r="B117">
        <v>85</v>
      </c>
      <c r="C117" t="str">
        <f>IF(ISNA(VLOOKUP($B:$B,'GS Teams'!$A:$D,2,FALSE))," ",(VLOOKUP($B:$B,'GS Teams'!$A:$D,2,FALSE)))</f>
        <v>Heaton Harriers</v>
      </c>
      <c r="D117" t="str">
        <f>IF(ISNA(VLOOKUP($B:$B,'GS Teams'!$A:$D,3,FALSE))," ",(VLOOKUP($B:$B,'GS Teams'!$A:$D,3,FALSE)))</f>
        <v>D</v>
      </c>
      <c r="E117" t="str">
        <f>IF(ISNA(VLOOKUP($B:$B,'GS Teams'!$A:$D,4,FALSE))," ",(VLOOKUP($B:$B,'GS Teams'!$A:$D,4,FALSE)))</f>
        <v>F</v>
      </c>
      <c r="F117" t="str">
        <f>IF(ISNA(VLOOKUP($B:$B,'GS Teams'!$A:$E,5,FALSE))," ",(VLOOKUP($B:$B,'GS Teams'!$A:$E,5,FALSE)))</f>
        <v>Sarah Lemon V</v>
      </c>
      <c r="H117" s="15">
        <v>1.0439814814814813E-2</v>
      </c>
    </row>
    <row r="118" spans="2:8" x14ac:dyDescent="0.25">
      <c r="B118">
        <v>80</v>
      </c>
      <c r="C118" t="str">
        <f>IF(ISNA(VLOOKUP($B:$B,'GS Teams'!$A:$D,2,FALSE))," ",(VLOOKUP($B:$B,'GS Teams'!$A:$D,2,FALSE)))</f>
        <v>Heaton Harriers</v>
      </c>
      <c r="D118" t="str">
        <f>IF(ISNA(VLOOKUP($B:$B,'GS Teams'!$A:$D,3,FALSE))," ",(VLOOKUP($B:$B,'GS Teams'!$A:$D,3,FALSE)))</f>
        <v>J</v>
      </c>
      <c r="E118" t="str">
        <f>IF(ISNA(VLOOKUP($B:$B,'GS Teams'!$A:$D,4,FALSE))," ",(VLOOKUP($B:$B,'GS Teams'!$A:$D,4,FALSE)))</f>
        <v>M</v>
      </c>
      <c r="F118" t="str">
        <f>IF(ISNA(VLOOKUP($B:$B,'GS Teams'!$A:$E,5,FALSE))," ",(VLOOKUP($B:$B,'GS Teams'!$A:$E,5,FALSE)))</f>
        <v>Colin McEntee V</v>
      </c>
      <c r="H118" s="15">
        <v>1.0462962962962964E-2</v>
      </c>
    </row>
    <row r="119" spans="2:8" x14ac:dyDescent="0.25">
      <c r="B119">
        <v>97</v>
      </c>
      <c r="C119" t="str">
        <f>IF(ISNA(VLOOKUP($B:$B,'GS Teams'!$A:$D,2,FALSE))," ",(VLOOKUP($B:$B,'GS Teams'!$A:$D,2,FALSE)))</f>
        <v>Morpeth Harriers</v>
      </c>
      <c r="D119" t="str">
        <f>IF(ISNA(VLOOKUP($B:$B,'GS Teams'!$A:$D,3,FALSE))," ",(VLOOKUP($B:$B,'GS Teams'!$A:$D,3,FALSE)))</f>
        <v>C</v>
      </c>
      <c r="E119" t="str">
        <f>IF(ISNA(VLOOKUP($B:$B,'GS Teams'!$A:$D,4,FALSE))," ",(VLOOKUP($B:$B,'GS Teams'!$A:$D,4,FALSE)))</f>
        <v>F</v>
      </c>
      <c r="F119" t="str">
        <f>IF(ISNA(VLOOKUP($B:$B,'GS Teams'!$A:$E,5,FALSE))," ",(VLOOKUP($B:$B,'GS Teams'!$A:$E,5,FALSE)))</f>
        <v>Sue Smith V</v>
      </c>
      <c r="H119" s="15">
        <v>1.0532407407407407E-2</v>
      </c>
    </row>
    <row r="120" spans="2:8" x14ac:dyDescent="0.25">
      <c r="B120">
        <v>69</v>
      </c>
      <c r="C120" t="str">
        <f>IF(ISNA(VLOOKUP($B:$B,'GS Teams'!$A:$D,2,FALSE))," ",(VLOOKUP($B:$B,'GS Teams'!$A:$D,2,FALSE)))</f>
        <v>Gosforth Harriers</v>
      </c>
      <c r="D120" t="str">
        <f>IF(ISNA(VLOOKUP($B:$B,'GS Teams'!$A:$D,3,FALSE))," ",(VLOOKUP($B:$B,'GS Teams'!$A:$D,3,FALSE)))</f>
        <v>D</v>
      </c>
      <c r="E120" t="str">
        <f>IF(ISNA(VLOOKUP($B:$B,'GS Teams'!$A:$D,4,FALSE))," ",(VLOOKUP($B:$B,'GS Teams'!$A:$D,4,FALSE)))</f>
        <v>F</v>
      </c>
      <c r="F120" t="str">
        <f>IF(ISNA(VLOOKUP($B:$B,'GS Teams'!$A:$E,5,FALSE))," ",(VLOOKUP($B:$B,'GS Teams'!$A:$E,5,FALSE)))</f>
        <v>Jane Chippendale</v>
      </c>
      <c r="H120" s="15">
        <v>1.0601851851851854E-2</v>
      </c>
    </row>
    <row r="121" spans="2:8" x14ac:dyDescent="0.25">
      <c r="B121">
        <v>8</v>
      </c>
      <c r="C121" t="str">
        <f>IF(ISNA(VLOOKUP($B:$B,'GS Teams'!$A:$D,2,FALSE))," ",(VLOOKUP($B:$B,'GS Teams'!$A:$D,2,FALSE)))</f>
        <v>Alnwick Harriers</v>
      </c>
      <c r="D121" t="str">
        <f>IF(ISNA(VLOOKUP($B:$B,'GS Teams'!$A:$D,3,FALSE))," ",(VLOOKUP($B:$B,'GS Teams'!$A:$D,3,FALSE)))</f>
        <v>C</v>
      </c>
      <c r="E121" t="str">
        <f>IF(ISNA(VLOOKUP($B:$B,'GS Teams'!$A:$D,4,FALSE))," ",(VLOOKUP($B:$B,'GS Teams'!$A:$D,4,FALSE)))</f>
        <v>F</v>
      </c>
      <c r="F121" t="str">
        <f>IF(ISNA(VLOOKUP($B:$B,'GS Teams'!$A:$E,5,FALSE))," ",(VLOOKUP($B:$B,'GS Teams'!$A:$E,5,FALSE)))</f>
        <v>Ruth Doctor V</v>
      </c>
      <c r="H121" s="15">
        <v>1.0752314814814814E-2</v>
      </c>
    </row>
    <row r="122" spans="2:8" x14ac:dyDescent="0.25">
      <c r="B122">
        <v>9</v>
      </c>
      <c r="C122" t="str">
        <f>IF(ISNA(VLOOKUP($B:$B,'GS Teams'!$A:$D,2,FALSE))," ",(VLOOKUP($B:$B,'GS Teams'!$A:$D,2,FALSE)))</f>
        <v>Alnwick Harriers</v>
      </c>
      <c r="D122" t="str">
        <f>IF(ISNA(VLOOKUP($B:$B,'GS Teams'!$A:$D,3,FALSE))," ",(VLOOKUP($B:$B,'GS Teams'!$A:$D,3,FALSE)))</f>
        <v>D</v>
      </c>
      <c r="E122" t="str">
        <f>IF(ISNA(VLOOKUP($B:$B,'GS Teams'!$A:$D,4,FALSE))," ",(VLOOKUP($B:$B,'GS Teams'!$A:$D,4,FALSE)))</f>
        <v>F</v>
      </c>
      <c r="F122" t="str">
        <f>IF(ISNA(VLOOKUP($B:$B,'GS Teams'!$A:$E,5,FALSE))," ",(VLOOKUP($B:$B,'GS Teams'!$A:$E,5,FALSE)))</f>
        <v>Rachel McCoy</v>
      </c>
      <c r="H122" s="57">
        <v>1.0752314814814814E-2</v>
      </c>
    </row>
    <row r="123" spans="2:8" x14ac:dyDescent="0.25">
      <c r="B123">
        <v>111</v>
      </c>
      <c r="C123" t="str">
        <f>IF(ISNA(VLOOKUP($B:$B,'GS Teams'!$A:$D,2,FALSE))," ",(VLOOKUP($B:$B,'GS Teams'!$A:$D,2,FALSE)))</f>
        <v>North Shields Poly</v>
      </c>
      <c r="D123" t="str">
        <f>IF(ISNA(VLOOKUP($B:$B,'GS Teams'!$A:$D,3,FALSE))," ",(VLOOKUP($B:$B,'GS Teams'!$A:$D,3,FALSE)))</f>
        <v>D</v>
      </c>
      <c r="E123" t="str">
        <f>IF(ISNA(VLOOKUP($B:$B,'GS Teams'!$A:$D,4,FALSE))," ",(VLOOKUP($B:$B,'GS Teams'!$A:$D,4,FALSE)))</f>
        <v>F</v>
      </c>
      <c r="F123" t="str">
        <f>IF(ISNA(VLOOKUP($B:$B,'GS Teams'!$A:$E,5,FALSE))," ",(VLOOKUP($B:$B,'GS Teams'!$A:$E,5,FALSE)))</f>
        <v>M Nauman</v>
      </c>
      <c r="H123" s="57">
        <v>1.0891203703703703E-2</v>
      </c>
    </row>
    <row r="124" spans="2:8" x14ac:dyDescent="0.25">
      <c r="B124">
        <v>135</v>
      </c>
      <c r="C124" t="str">
        <f>IF(ISNA(VLOOKUP($B:$B,'GS Teams'!$A:$D,2,FALSE))," ",(VLOOKUP($B:$B,'GS Teams'!$A:$D,2,FALSE)))</f>
        <v>Tyne Bridge Harriers</v>
      </c>
      <c r="D124" t="str">
        <f>IF(ISNA(VLOOKUP($B:$B,'GS Teams'!$A:$D,3,FALSE))," ",(VLOOKUP($B:$B,'GS Teams'!$A:$D,3,FALSE)))</f>
        <v>G</v>
      </c>
      <c r="E124" t="str">
        <f>IF(ISNA(VLOOKUP($B:$B,'GS Teams'!$A:$D,4,FALSE))," ",(VLOOKUP($B:$B,'GS Teams'!$A:$D,4,FALSE)))</f>
        <v>F</v>
      </c>
      <c r="F124" t="str">
        <f>IF(ISNA(VLOOKUP($B:$B,'GS Teams'!$A:$E,5,FALSE))," ",(VLOOKUP($B:$B,'GS Teams'!$A:$E,5,FALSE)))</f>
        <v>Stephanie Isaac</v>
      </c>
      <c r="H124" s="57">
        <v>1.0949074074074075E-2</v>
      </c>
    </row>
    <row r="125" spans="2:8" x14ac:dyDescent="0.25">
      <c r="B125">
        <v>25</v>
      </c>
      <c r="C125" t="str">
        <f>IF(ISNA(VLOOKUP($B:$B,'GS Teams'!$A:$D,2,FALSE))," ",(VLOOKUP($B:$B,'GS Teams'!$A:$D,2,FALSE)))</f>
        <v>Blyth RC</v>
      </c>
      <c r="D125" t="str">
        <f>IF(ISNA(VLOOKUP($B:$B,'GS Teams'!$A:$D,3,FALSE))," ",(VLOOKUP($B:$B,'GS Teams'!$A:$D,3,FALSE)))</f>
        <v>B</v>
      </c>
      <c r="E125" t="str">
        <f>IF(ISNA(VLOOKUP($B:$B,'GS Teams'!$A:$D,4,FALSE))," ",(VLOOKUP($B:$B,'GS Teams'!$A:$D,4,FALSE)))</f>
        <v>F</v>
      </c>
      <c r="F125" t="str">
        <f>IF(ISNA(VLOOKUP($B:$B,'GS Teams'!$A:$E,5,FALSE))," ",(VLOOKUP($B:$B,'GS Teams'!$A:$E,5,FALSE)))</f>
        <v>Gemma Harmon</v>
      </c>
      <c r="H125" s="57">
        <v>1.0983796296296297E-2</v>
      </c>
    </row>
    <row r="126" spans="2:8" x14ac:dyDescent="0.25">
      <c r="B126">
        <v>120</v>
      </c>
      <c r="C126" t="str">
        <f>IF(ISNA(VLOOKUP($B:$B,'GS Teams'!$A:$D,2,FALSE))," ",(VLOOKUP($B:$B,'GS Teams'!$A:$D,2,FALSE)))</f>
        <v>Sunderland Strollers</v>
      </c>
      <c r="D126" t="str">
        <f>IF(ISNA(VLOOKUP($B:$B,'GS Teams'!$A:$D,3,FALSE))," ",(VLOOKUP($B:$B,'GS Teams'!$A:$D,3,FALSE)))</f>
        <v>B</v>
      </c>
      <c r="E126" t="str">
        <f>IF(ISNA(VLOOKUP($B:$B,'GS Teams'!$A:$D,4,FALSE))," ",(VLOOKUP($B:$B,'GS Teams'!$A:$D,4,FALSE)))</f>
        <v>F</v>
      </c>
      <c r="F126" t="str">
        <f>IF(ISNA(VLOOKUP($B:$B,'GS Teams'!$A:$E,5,FALSE))," ",(VLOOKUP($B:$B,'GS Teams'!$A:$E,5,FALSE)))</f>
        <v>Sue Tate V</v>
      </c>
      <c r="H126" s="57">
        <v>1.1111111111111112E-2</v>
      </c>
    </row>
    <row r="127" spans="2:8" x14ac:dyDescent="0.25">
      <c r="B127">
        <v>32</v>
      </c>
      <c r="C127" t="str">
        <f>IF(ISNA(VLOOKUP($B:$B,'GS Teams'!$A:$D,2,FALSE))," ",(VLOOKUP($B:$B,'GS Teams'!$A:$D,2,FALSE)))</f>
        <v>Claremont Road Runners</v>
      </c>
      <c r="D127" t="str">
        <f>IF(ISNA(VLOOKUP($B:$B,'GS Teams'!$A:$D,3,FALSE))," ",(VLOOKUP($B:$B,'GS Teams'!$A:$D,3,FALSE)))</f>
        <v>C</v>
      </c>
      <c r="E127" t="str">
        <f>IF(ISNA(VLOOKUP($B:$B,'GS Teams'!$A:$D,4,FALSE))," ",(VLOOKUP($B:$B,'GS Teams'!$A:$D,4,FALSE)))</f>
        <v>F</v>
      </c>
      <c r="F127" t="str">
        <f>IF(ISNA(VLOOKUP($B:$B,'GS Teams'!$A:$E,5,FALSE))," ",(VLOOKUP($B:$B,'GS Teams'!$A:$E,5,FALSE)))</f>
        <v>Mary Martin V</v>
      </c>
      <c r="H127" s="57">
        <v>1.1122685185185185E-2</v>
      </c>
    </row>
    <row r="128" spans="2:8" x14ac:dyDescent="0.25">
      <c r="B128">
        <v>14</v>
      </c>
      <c r="C128" t="str">
        <f>IF(ISNA(VLOOKUP($B:$B,'GS Teams'!$A:$D,2,FALSE))," ",(VLOOKUP($B:$B,'GS Teams'!$A:$D,2,FALSE)))</f>
        <v>Ashington Hirst</v>
      </c>
      <c r="D128" t="str">
        <f>IF(ISNA(VLOOKUP($B:$B,'GS Teams'!$A:$D,3,FALSE))," ",(VLOOKUP($B:$B,'GS Teams'!$A:$D,3,FALSE)))</f>
        <v>B</v>
      </c>
      <c r="E128" t="str">
        <f>IF(ISNA(VLOOKUP($B:$B,'GS Teams'!$A:$D,4,FALSE))," ",(VLOOKUP($B:$B,'GS Teams'!$A:$D,4,FALSE)))</f>
        <v>F</v>
      </c>
      <c r="F128" t="str">
        <f>IF(ISNA(VLOOKUP($B:$B,'GS Teams'!$A:$E,5,FALSE))," ",(VLOOKUP($B:$B,'GS Teams'!$A:$E,5,FALSE)))</f>
        <v>Laura Bothoms V</v>
      </c>
      <c r="H128" s="57">
        <v>1.1168981481481481E-2</v>
      </c>
    </row>
    <row r="129" spans="2:8" x14ac:dyDescent="0.25">
      <c r="B129">
        <v>15</v>
      </c>
      <c r="C129" t="str">
        <f>IF(ISNA(VLOOKUP($B:$B,'GS Teams'!$A:$D,2,FALSE))," ",(VLOOKUP($B:$B,'GS Teams'!$A:$D,2,FALSE)))</f>
        <v>Ashington Hirst</v>
      </c>
      <c r="D129" t="str">
        <f>IF(ISNA(VLOOKUP($B:$B,'GS Teams'!$A:$D,3,FALSE))," ",(VLOOKUP($B:$B,'GS Teams'!$A:$D,3,FALSE)))</f>
        <v>C</v>
      </c>
      <c r="E129" t="str">
        <f>IF(ISNA(VLOOKUP($B:$B,'GS Teams'!$A:$D,4,FALSE))," ",(VLOOKUP($B:$B,'GS Teams'!$A:$D,4,FALSE)))</f>
        <v>F</v>
      </c>
      <c r="F129" t="str">
        <f>IF(ISNA(VLOOKUP($B:$B,'GS Teams'!$A:$E,5,FALSE))," ",(VLOOKUP($B:$B,'GS Teams'!$A:$E,5,FALSE)))</f>
        <v>Laura Wilson</v>
      </c>
      <c r="H129" s="57">
        <v>1.1238425925925928E-2</v>
      </c>
    </row>
    <row r="130" spans="2:8" x14ac:dyDescent="0.25">
      <c r="B130">
        <v>98</v>
      </c>
      <c r="C130" t="str">
        <f>IF(ISNA(VLOOKUP($B:$B,'GS Teams'!$A:$D,2,FALSE))," ",(VLOOKUP($B:$B,'GS Teams'!$A:$D,2,FALSE)))</f>
        <v>Morpeth Harriers</v>
      </c>
      <c r="D130" t="str">
        <f>IF(ISNA(VLOOKUP($B:$B,'GS Teams'!$A:$D,3,FALSE))," ",(VLOOKUP($B:$B,'GS Teams'!$A:$D,3,FALSE)))</f>
        <v>D</v>
      </c>
      <c r="E130" t="str">
        <f>IF(ISNA(VLOOKUP($B:$B,'GS Teams'!$A:$D,4,FALSE))," ",(VLOOKUP($B:$B,'GS Teams'!$A:$D,4,FALSE)))</f>
        <v>F</v>
      </c>
      <c r="F130" t="str">
        <f>IF(ISNA(VLOOKUP($B:$B,'GS Teams'!$A:$E,5,FALSE))," ",(VLOOKUP($B:$B,'GS Teams'!$A:$E,5,FALSE)))</f>
        <v>Frances Naylor V</v>
      </c>
      <c r="H130" s="57">
        <v>1.1261574074074071E-2</v>
      </c>
    </row>
    <row r="131" spans="2:8" x14ac:dyDescent="0.25">
      <c r="B131">
        <v>142</v>
      </c>
      <c r="C131" t="str">
        <f>IF(ISNA(VLOOKUP($B:$B,'GS Teams'!$A:$D,2,FALSE))," ",(VLOOKUP($B:$B,'GS Teams'!$A:$D,2,FALSE)))</f>
        <v>Wallsend Harriers</v>
      </c>
      <c r="D131" t="str">
        <f>IF(ISNA(VLOOKUP($B:$B,'GS Teams'!$A:$D,3,FALSE))," ",(VLOOKUP($B:$B,'GS Teams'!$A:$D,3,FALSE)))</f>
        <v>D</v>
      </c>
      <c r="E131" t="str">
        <f>IF(ISNA(VLOOKUP($B:$B,'GS Teams'!$A:$D,4,FALSE))," ",(VLOOKUP($B:$B,'GS Teams'!$A:$D,4,FALSE)))</f>
        <v>F</v>
      </c>
      <c r="F131" t="str">
        <f>IF(ISNA(VLOOKUP($B:$B,'GS Teams'!$A:$E,5,FALSE))," ",(VLOOKUP($B:$B,'GS Teams'!$A:$E,5,FALSE)))</f>
        <v>Sarah Cawthorne</v>
      </c>
      <c r="H131" s="57">
        <v>1.1273148148148148E-2</v>
      </c>
    </row>
    <row r="132" spans="2:8" x14ac:dyDescent="0.25">
      <c r="B132">
        <v>136</v>
      </c>
      <c r="C132" t="str">
        <f>IF(ISNA(VLOOKUP($B:$B,'GS Teams'!$A:$D,2,FALSE))," ",(VLOOKUP($B:$B,'GS Teams'!$A:$D,2,FALSE)))</f>
        <v>Tyne Bridge Harriers</v>
      </c>
      <c r="D132" t="str">
        <f>IF(ISNA(VLOOKUP($B:$B,'GS Teams'!$A:$D,3,FALSE))," ",(VLOOKUP($B:$B,'GS Teams'!$A:$D,3,FALSE)))</f>
        <v>H</v>
      </c>
      <c r="E132" t="str">
        <f>IF(ISNA(VLOOKUP($B:$B,'GS Teams'!$A:$D,4,FALSE))," ",(VLOOKUP($B:$B,'GS Teams'!$A:$D,4,FALSE)))</f>
        <v>F</v>
      </c>
      <c r="F132" t="str">
        <f>IF(ISNA(VLOOKUP($B:$B,'GS Teams'!$A:$E,5,FALSE))," ",(VLOOKUP($B:$B,'GS Teams'!$A:$E,5,FALSE)))</f>
        <v>Dawn Parker V</v>
      </c>
      <c r="H132" s="57">
        <v>1.1354166666666667E-2</v>
      </c>
    </row>
    <row r="133" spans="2:8" x14ac:dyDescent="0.25">
      <c r="B133">
        <v>112</v>
      </c>
      <c r="C133" t="str">
        <f>IF(ISNA(VLOOKUP($B:$B,'GS Teams'!$A:$D,2,FALSE))," ",(VLOOKUP($B:$B,'GS Teams'!$A:$D,2,FALSE)))</f>
        <v>North Shields Poly</v>
      </c>
      <c r="D133" t="str">
        <f>IF(ISNA(VLOOKUP($B:$B,'GS Teams'!$A:$D,3,FALSE))," ",(VLOOKUP($B:$B,'GS Teams'!$A:$D,3,FALSE)))</f>
        <v>E</v>
      </c>
      <c r="E133" t="str">
        <f>IF(ISNA(VLOOKUP($B:$B,'GS Teams'!$A:$D,4,FALSE))," ",(VLOOKUP($B:$B,'GS Teams'!$A:$D,4,FALSE)))</f>
        <v>F</v>
      </c>
      <c r="F133" t="str">
        <f>IF(ISNA(VLOOKUP($B:$B,'GS Teams'!$A:$E,5,FALSE))," ",(VLOOKUP($B:$B,'GS Teams'!$A:$E,5,FALSE)))</f>
        <v>G Thompson</v>
      </c>
      <c r="H133" s="57">
        <v>1.1574074074074075E-2</v>
      </c>
    </row>
    <row r="134" spans="2:8" x14ac:dyDescent="0.25">
      <c r="B134">
        <v>94</v>
      </c>
      <c r="C134" t="str">
        <f>IF(ISNA(VLOOKUP($B:$B,'GS Teams'!$A:$D,2,FALSE))," ",(VLOOKUP($B:$B,'GS Teams'!$A:$D,2,FALSE)))</f>
        <v>Jesmond Joggers</v>
      </c>
      <c r="D134" t="str">
        <f>IF(ISNA(VLOOKUP($B:$B,'GS Teams'!$A:$D,3,FALSE))," ",(VLOOKUP($B:$B,'GS Teams'!$A:$D,3,FALSE)))</f>
        <v>B</v>
      </c>
      <c r="E134" t="str">
        <f>IF(ISNA(VLOOKUP($B:$B,'GS Teams'!$A:$D,4,FALSE))," ",(VLOOKUP($B:$B,'GS Teams'!$A:$D,4,FALSE)))</f>
        <v>F</v>
      </c>
      <c r="F134" t="str">
        <f>IF(ISNA(VLOOKUP($B:$B,'GS Teams'!$A:$E,5,FALSE))," ",(VLOOKUP($B:$B,'GS Teams'!$A:$E,5,FALSE)))</f>
        <v>Kate Black V</v>
      </c>
      <c r="H134" s="57">
        <v>1.1678240740740741E-2</v>
      </c>
    </row>
    <row r="135" spans="2:8" x14ac:dyDescent="0.25">
      <c r="B135">
        <v>70</v>
      </c>
      <c r="C135" t="str">
        <f>IF(ISNA(VLOOKUP($B:$B,'GS Teams'!$A:$D,2,FALSE))," ",(VLOOKUP($B:$B,'GS Teams'!$A:$D,2,FALSE)))</f>
        <v>Gosforth Harriers</v>
      </c>
      <c r="D135" t="str">
        <f>IF(ISNA(VLOOKUP($B:$B,'GS Teams'!$A:$D,3,FALSE))," ",(VLOOKUP($B:$B,'GS Teams'!$A:$D,3,FALSE)))</f>
        <v>E</v>
      </c>
      <c r="E135" t="str">
        <f>IF(ISNA(VLOOKUP($B:$B,'GS Teams'!$A:$D,4,FALSE))," ",(VLOOKUP($B:$B,'GS Teams'!$A:$D,4,FALSE)))</f>
        <v>F</v>
      </c>
      <c r="F135" t="str">
        <f>IF(ISNA(VLOOKUP($B:$B,'GS Teams'!$A:$E,5,FALSE))," ",(VLOOKUP($B:$B,'GS Teams'!$A:$E,5,FALSE)))</f>
        <v>Kayleigh Nugent</v>
      </c>
      <c r="H135" s="57">
        <v>1.1712962962962965E-2</v>
      </c>
    </row>
    <row r="136" spans="2:8" x14ac:dyDescent="0.25">
      <c r="B136">
        <v>33</v>
      </c>
      <c r="C136" t="str">
        <f>IF(ISNA(VLOOKUP($B:$B,'GS Teams'!$A:$D,2,FALSE))," ",(VLOOKUP($B:$B,'GS Teams'!$A:$D,2,FALSE)))</f>
        <v>Claremont Road Runners</v>
      </c>
      <c r="D136" t="str">
        <f>IF(ISNA(VLOOKUP($B:$B,'GS Teams'!$A:$D,3,FALSE))," ",(VLOOKUP($B:$B,'GS Teams'!$A:$D,3,FALSE)))</f>
        <v>D</v>
      </c>
      <c r="E136" t="str">
        <f>IF(ISNA(VLOOKUP($B:$B,'GS Teams'!$A:$D,4,FALSE))," ",(VLOOKUP($B:$B,'GS Teams'!$A:$D,4,FALSE)))</f>
        <v>F</v>
      </c>
      <c r="F136" t="str">
        <f>IF(ISNA(VLOOKUP($B:$B,'GS Teams'!$A:$E,5,FALSE))," ",(VLOOKUP($B:$B,'GS Teams'!$A:$E,5,FALSE)))</f>
        <v>Marie Slack V</v>
      </c>
      <c r="H136" s="57">
        <v>1.1817129629629629E-2</v>
      </c>
    </row>
    <row r="137" spans="2:8" x14ac:dyDescent="0.25">
      <c r="B137">
        <v>16</v>
      </c>
      <c r="C137" t="str">
        <f>IF(ISNA(VLOOKUP($B:$B,'GS Teams'!$A:$D,2,FALSE))," ",(VLOOKUP($B:$B,'GS Teams'!$A:$D,2,FALSE)))</f>
        <v>Ashington Hirst</v>
      </c>
      <c r="D137" t="str">
        <f>IF(ISNA(VLOOKUP($B:$B,'GS Teams'!$A:$D,3,FALSE))," ",(VLOOKUP($B:$B,'GS Teams'!$A:$D,3,FALSE)))</f>
        <v>D</v>
      </c>
      <c r="E137" t="str">
        <f>IF(ISNA(VLOOKUP($B:$B,'GS Teams'!$A:$D,4,FALSE))," ",(VLOOKUP($B:$B,'GS Teams'!$A:$D,4,FALSE)))</f>
        <v>F</v>
      </c>
      <c r="F137" t="str">
        <f>IF(ISNA(VLOOKUP($B:$B,'GS Teams'!$A:$E,5,FALSE))," ",(VLOOKUP($B:$B,'GS Teams'!$A:$E,5,FALSE)))</f>
        <v xml:space="preserve">Tracey Smith </v>
      </c>
      <c r="H137" s="57">
        <v>1.1956018518518517E-2</v>
      </c>
    </row>
    <row r="138" spans="2:8" x14ac:dyDescent="0.25">
      <c r="B138">
        <v>17</v>
      </c>
      <c r="C138" t="str">
        <f>IF(ISNA(VLOOKUP($B:$B,'GS Teams'!$A:$D,2,FALSE))," ",(VLOOKUP($B:$B,'GS Teams'!$A:$D,2,FALSE)))</f>
        <v>Ashington Hirst</v>
      </c>
      <c r="D138" t="str">
        <f>IF(ISNA(VLOOKUP($B:$B,'GS Teams'!$A:$D,3,FALSE))," ",(VLOOKUP($B:$B,'GS Teams'!$A:$D,3,FALSE)))</f>
        <v>E</v>
      </c>
      <c r="E138" t="str">
        <f>IF(ISNA(VLOOKUP($B:$B,'GS Teams'!$A:$D,4,FALSE))," ",(VLOOKUP($B:$B,'GS Teams'!$A:$D,4,FALSE)))</f>
        <v>F</v>
      </c>
      <c r="F138" t="str">
        <f>IF(ISNA(VLOOKUP($B:$B,'GS Teams'!$A:$E,5,FALSE))," ",(VLOOKUP($B:$B,'GS Teams'!$A:$E,5,FALSE)))</f>
        <v>Sarah Handy V</v>
      </c>
      <c r="H138" s="57">
        <v>1.2199074074074072E-2</v>
      </c>
    </row>
    <row r="139" spans="2:8" x14ac:dyDescent="0.25">
      <c r="B139">
        <v>138</v>
      </c>
      <c r="C139" t="str">
        <f>IF(ISNA(VLOOKUP($B:$B,'GS Teams'!$A:$D,2,FALSE))," ",(VLOOKUP($B:$B,'GS Teams'!$A:$D,2,FALSE)))</f>
        <v>Tyne Bridge Harriers</v>
      </c>
      <c r="D139" t="str">
        <f>IF(ISNA(VLOOKUP($B:$B,'GS Teams'!$A:$D,3,FALSE))," ",(VLOOKUP($B:$B,'GS Teams'!$A:$D,3,FALSE)))</f>
        <v>J</v>
      </c>
      <c r="E139" t="str">
        <f>IF(ISNA(VLOOKUP($B:$B,'GS Teams'!$A:$D,4,FALSE))," ",(VLOOKUP($B:$B,'GS Teams'!$A:$D,4,FALSE)))</f>
        <v>F</v>
      </c>
      <c r="F139" t="str">
        <f>IF(ISNA(VLOOKUP($B:$B,'GS Teams'!$A:$E,5,FALSE))," ",(VLOOKUP($B:$B,'GS Teams'!$A:$E,5,FALSE)))</f>
        <v>Jessica Anderson V</v>
      </c>
      <c r="H139" s="57">
        <v>1.2349537037037039E-2</v>
      </c>
    </row>
    <row r="140" spans="2:8" x14ac:dyDescent="0.25">
      <c r="B140">
        <v>150</v>
      </c>
      <c r="C140" t="str">
        <f>IF(ISNA(VLOOKUP($B:$B,'GS Teams'!$A:$D,2,FALSE))," ",(VLOOKUP($B:$B,'GS Teams'!$A:$D,2,FALSE)))</f>
        <v>Colbalt Chasers</v>
      </c>
      <c r="D140" t="str">
        <f>IF(ISNA(VLOOKUP($B:$B,'GS Teams'!$A:$D,3,FALSE))," ",(VLOOKUP($B:$B,'GS Teams'!$A:$D,3,FALSE)))</f>
        <v>A</v>
      </c>
      <c r="E140" t="str">
        <f>IF(ISNA(VLOOKUP($B:$B,'GS Teams'!$A:$D,4,FALSE))," ",(VLOOKUP($B:$B,'GS Teams'!$A:$D,4,FALSE)))</f>
        <v>C</v>
      </c>
      <c r="F140" t="str">
        <f>IF(ISNA(VLOOKUP($B:$B,'GS Teams'!$A:$E,5,FALSE))," ",(VLOOKUP($B:$B,'GS Teams'!$A:$E,5,FALSE)))</f>
        <v>Ellis Dekkens</v>
      </c>
      <c r="H140" s="57">
        <v>1.2777777777777777E-2</v>
      </c>
    </row>
    <row r="141" spans="2:8" x14ac:dyDescent="0.25">
      <c r="B141">
        <v>137</v>
      </c>
      <c r="C141" t="str">
        <f>IF(ISNA(VLOOKUP($B:$B,'GS Teams'!$A:$D,2,FALSE))," ",(VLOOKUP($B:$B,'GS Teams'!$A:$D,2,FALSE)))</f>
        <v>Tyne Bridge Harriers</v>
      </c>
      <c r="D141" t="str">
        <f>IF(ISNA(VLOOKUP($B:$B,'GS Teams'!$A:$D,3,FALSE))," ",(VLOOKUP($B:$B,'GS Teams'!$A:$D,3,FALSE)))</f>
        <v>I</v>
      </c>
      <c r="E141" t="str">
        <f>IF(ISNA(VLOOKUP($B:$B,'GS Teams'!$A:$D,4,FALSE))," ",(VLOOKUP($B:$B,'GS Teams'!$A:$D,4,FALSE)))</f>
        <v>F</v>
      </c>
      <c r="F141" t="str">
        <f>IF(ISNA(VLOOKUP($B:$B,'GS Teams'!$A:$E,5,FALSE))," ",(VLOOKUP($B:$B,'GS Teams'!$A:$E,5,FALSE)))</f>
        <v>Amanda Tunmore V</v>
      </c>
      <c r="H141" s="57">
        <v>1.2824074074074073E-2</v>
      </c>
    </row>
    <row r="142" spans="2:8" x14ac:dyDescent="0.25">
      <c r="C142" t="str">
        <f>IF(ISNA(VLOOKUP($B:$B,'GS Teams'!$A:$D,2,FALSE))," ",(VLOOKUP($B:$B,'GS Teams'!$A:$D,2,FALSE)))</f>
        <v xml:space="preserve"> </v>
      </c>
      <c r="D142" t="str">
        <f>IF(ISNA(VLOOKUP($B:$B,'GS Teams'!$A:$D,3,FALSE))," ",(VLOOKUP($B:$B,'GS Teams'!$A:$D,3,FALSE)))</f>
        <v xml:space="preserve"> </v>
      </c>
      <c r="E142" t="str">
        <f>IF(ISNA(VLOOKUP($B:$B,'GS Teams'!$A:$D,4,FALSE))," ",(VLOOKUP($B:$B,'GS Teams'!$A:$D,4,FALSE)))</f>
        <v xml:space="preserve"> </v>
      </c>
      <c r="F142" t="str">
        <f>IF(ISNA(VLOOKUP($B:$B,'GS Teams'!$A:$E,5,FALSE))," ",(VLOOKUP($B:$B,'GS Teams'!$A:$E,5,FALSE)))</f>
        <v xml:space="preserve"> </v>
      </c>
      <c r="H142" s="57"/>
    </row>
    <row r="143" spans="2:8" x14ac:dyDescent="0.25">
      <c r="C143" t="str">
        <f>IF(ISNA(VLOOKUP($B:$B,'GS Teams'!$A:$D,2,FALSE))," ",(VLOOKUP($B:$B,'GS Teams'!$A:$D,2,FALSE)))</f>
        <v xml:space="preserve"> </v>
      </c>
      <c r="D143" t="str">
        <f>IF(ISNA(VLOOKUP($B:$B,'GS Teams'!$A:$D,3,FALSE))," ",(VLOOKUP($B:$B,'GS Teams'!$A:$D,3,FALSE)))</f>
        <v xml:space="preserve"> </v>
      </c>
      <c r="E143" t="str">
        <f>IF(ISNA(VLOOKUP($B:$B,'GS Teams'!$A:$D,4,FALSE))," ",(VLOOKUP($B:$B,'GS Teams'!$A:$D,4,FALSE)))</f>
        <v xml:space="preserve"> </v>
      </c>
      <c r="F143" t="str">
        <f>IF(ISNA(VLOOKUP($B:$B,'GS Teams'!$A:$E,5,FALSE))," ",(VLOOKUP($B:$B,'GS Teams'!$A:$E,5,FALSE)))</f>
        <v xml:space="preserve"> </v>
      </c>
      <c r="H143" s="57"/>
    </row>
    <row r="144" spans="2:8" x14ac:dyDescent="0.25">
      <c r="C144" t="str">
        <f>IF(ISNA(VLOOKUP($B:$B,'GS Teams'!$A:$D,2,FALSE))," ",(VLOOKUP($B:$B,'GS Teams'!$A:$D,2,FALSE)))</f>
        <v xml:space="preserve"> </v>
      </c>
      <c r="D144" t="str">
        <f>IF(ISNA(VLOOKUP($B:$B,'GS Teams'!$A:$D,3,FALSE))," ",(VLOOKUP($B:$B,'GS Teams'!$A:$D,3,FALSE)))</f>
        <v xml:space="preserve"> </v>
      </c>
      <c r="E144" t="str">
        <f>IF(ISNA(VLOOKUP($B:$B,'GS Teams'!$A:$D,4,FALSE))," ",(VLOOKUP($B:$B,'GS Teams'!$A:$D,4,FALSE)))</f>
        <v xml:space="preserve"> </v>
      </c>
      <c r="F144" t="str">
        <f>IF(ISNA(VLOOKUP($B:$B,'GS Teams'!$A:$E,5,FALSE))," ",(VLOOKUP($B:$B,'GS Teams'!$A:$E,5,FALSE)))</f>
        <v xml:space="preserve"> </v>
      </c>
      <c r="H144" s="57"/>
    </row>
    <row r="145" spans="3:8" x14ac:dyDescent="0.25">
      <c r="C145" t="str">
        <f>IF(ISNA(VLOOKUP($B:$B,'GS Teams'!$A:$D,2,FALSE))," ",(VLOOKUP($B:$B,'GS Teams'!$A:$D,2,FALSE)))</f>
        <v xml:space="preserve"> </v>
      </c>
      <c r="D145" t="str">
        <f>IF(ISNA(VLOOKUP($B:$B,'GS Teams'!$A:$D,3,FALSE))," ",(VLOOKUP($B:$B,'GS Teams'!$A:$D,3,FALSE)))</f>
        <v xml:space="preserve"> </v>
      </c>
      <c r="E145" t="str">
        <f>IF(ISNA(VLOOKUP($B:$B,'GS Teams'!$A:$D,4,FALSE))," ",(VLOOKUP($B:$B,'GS Teams'!$A:$D,4,FALSE)))</f>
        <v xml:space="preserve"> </v>
      </c>
      <c r="F145" t="str">
        <f>IF(ISNA(VLOOKUP($B:$B,'GS Teams'!$A:$E,5,FALSE))," ",(VLOOKUP($B:$B,'GS Teams'!$A:$E,5,FALSE)))</f>
        <v xml:space="preserve"> </v>
      </c>
      <c r="H145" s="57"/>
    </row>
    <row r="146" spans="3:8" x14ac:dyDescent="0.25">
      <c r="C146" t="str">
        <f>IF(ISNA(VLOOKUP($B:$B,'GS Teams'!$A:$D,2,FALSE))," ",(VLOOKUP($B:$B,'GS Teams'!$A:$D,2,FALSE)))</f>
        <v xml:space="preserve"> </v>
      </c>
      <c r="D146" t="str">
        <f>IF(ISNA(VLOOKUP($B:$B,'GS Teams'!$A:$D,3,FALSE))," ",(VLOOKUP($B:$B,'GS Teams'!$A:$D,3,FALSE)))</f>
        <v xml:space="preserve"> </v>
      </c>
      <c r="E146" t="str">
        <f>IF(ISNA(VLOOKUP($B:$B,'GS Teams'!$A:$D,4,FALSE))," ",(VLOOKUP($B:$B,'GS Teams'!$A:$D,4,FALSE)))</f>
        <v xml:space="preserve"> </v>
      </c>
      <c r="F146" t="str">
        <f>IF(ISNA(VLOOKUP($B:$B,'GS Teams'!$A:$E,5,FALSE))," ",(VLOOKUP($B:$B,'GS Teams'!$A:$E,5,FALSE)))</f>
        <v xml:space="preserve"> </v>
      </c>
      <c r="H146" s="57"/>
    </row>
    <row r="147" spans="3:8" x14ac:dyDescent="0.25">
      <c r="C147" t="str">
        <f>IF(ISNA(VLOOKUP($B:$B,'GS Teams'!$A:$D,2,FALSE))," ",(VLOOKUP($B:$B,'GS Teams'!$A:$D,2,FALSE)))</f>
        <v xml:space="preserve"> </v>
      </c>
      <c r="D147" t="str">
        <f>IF(ISNA(VLOOKUP($B:$B,'GS Teams'!$A:$D,3,FALSE))," ",(VLOOKUP($B:$B,'GS Teams'!$A:$D,3,FALSE)))</f>
        <v xml:space="preserve"> </v>
      </c>
      <c r="E147" t="str">
        <f>IF(ISNA(VLOOKUP($B:$B,'GS Teams'!$A:$D,4,FALSE))," ",(VLOOKUP($B:$B,'GS Teams'!$A:$D,4,FALSE)))</f>
        <v xml:space="preserve"> </v>
      </c>
      <c r="F147" t="str">
        <f>IF(ISNA(VLOOKUP($B:$B,'GS Teams'!$A:$E,5,FALSE))," ",(VLOOKUP($B:$B,'GS Teams'!$A:$E,5,FALSE)))</f>
        <v xml:space="preserve"> </v>
      </c>
      <c r="H147" s="57"/>
    </row>
    <row r="148" spans="3:8" x14ac:dyDescent="0.25">
      <c r="C148" t="str">
        <f>IF(ISNA(VLOOKUP($B:$B,'GS Teams'!$A:$D,2,FALSE))," ",(VLOOKUP($B:$B,'GS Teams'!$A:$D,2,FALSE)))</f>
        <v xml:space="preserve"> </v>
      </c>
      <c r="D148" t="str">
        <f>IF(ISNA(VLOOKUP($B:$B,'GS Teams'!$A:$D,3,FALSE))," ",(VLOOKUP($B:$B,'GS Teams'!$A:$D,3,FALSE)))</f>
        <v xml:space="preserve"> </v>
      </c>
      <c r="E148" t="str">
        <f>IF(ISNA(VLOOKUP($B:$B,'GS Teams'!$A:$D,4,FALSE))," ",(VLOOKUP($B:$B,'GS Teams'!$A:$D,4,FALSE)))</f>
        <v xml:space="preserve"> </v>
      </c>
      <c r="F148" t="str">
        <f>IF(ISNA(VLOOKUP($B:$B,'GS Teams'!$A:$E,5,FALSE))," ",(VLOOKUP($B:$B,'GS Teams'!$A:$E,5,FALSE)))</f>
        <v xml:space="preserve"> </v>
      </c>
      <c r="H148" s="57"/>
    </row>
    <row r="149" spans="3:8" x14ac:dyDescent="0.25">
      <c r="C149" t="str">
        <f>IF(ISNA(VLOOKUP($B:$B,'GS Teams'!$A:$D,2,FALSE))," ",(VLOOKUP($B:$B,'GS Teams'!$A:$D,2,FALSE)))</f>
        <v xml:space="preserve"> </v>
      </c>
      <c r="D149" t="str">
        <f>IF(ISNA(VLOOKUP($B:$B,'GS Teams'!$A:$D,3,FALSE))," ",(VLOOKUP($B:$B,'GS Teams'!$A:$D,3,FALSE)))</f>
        <v xml:space="preserve"> </v>
      </c>
      <c r="E149" t="str">
        <f>IF(ISNA(VLOOKUP($B:$B,'GS Teams'!$A:$D,4,FALSE))," ",(VLOOKUP($B:$B,'GS Teams'!$A:$D,4,FALSE)))</f>
        <v xml:space="preserve"> </v>
      </c>
      <c r="F149" t="str">
        <f>IF(ISNA(VLOOKUP($B:$B,'GS Teams'!$A:$E,5,FALSE))," ",(VLOOKUP($B:$B,'GS Teams'!$A:$E,5,FALSE)))</f>
        <v xml:space="preserve"> </v>
      </c>
      <c r="H149" s="57"/>
    </row>
    <row r="150" spans="3:8" x14ac:dyDescent="0.25">
      <c r="C150" t="str">
        <f>IF(ISNA(VLOOKUP($B:$B,'GS Teams'!$A:$D,2,FALSE))," ",(VLOOKUP($B:$B,'GS Teams'!$A:$D,2,FALSE)))</f>
        <v xml:space="preserve"> </v>
      </c>
      <c r="D150" t="str">
        <f>IF(ISNA(VLOOKUP($B:$B,'GS Teams'!$A:$D,3,FALSE))," ",(VLOOKUP($B:$B,'GS Teams'!$A:$D,3,FALSE)))</f>
        <v xml:space="preserve"> </v>
      </c>
      <c r="E150" t="str">
        <f>IF(ISNA(VLOOKUP($B:$B,'GS Teams'!$A:$D,4,FALSE))," ",(VLOOKUP($B:$B,'GS Teams'!$A:$D,4,FALSE)))</f>
        <v xml:space="preserve"> </v>
      </c>
      <c r="F150" t="str">
        <f>IF(ISNA(VLOOKUP($B:$B,'GS Teams'!$A:$E,5,FALSE))," ",(VLOOKUP($B:$B,'GS Teams'!$A:$E,5,FALSE)))</f>
        <v xml:space="preserve"> </v>
      </c>
      <c r="H150" s="57"/>
    </row>
    <row r="151" spans="3:8" x14ac:dyDescent="0.25">
      <c r="C151" t="str">
        <f>IF(ISNA(VLOOKUP($B:$B,'GS Teams'!$A:$D,2,FALSE))," ",(VLOOKUP($B:$B,'GS Teams'!$A:$D,2,FALSE)))</f>
        <v xml:space="preserve"> </v>
      </c>
      <c r="D151" t="str">
        <f>IF(ISNA(VLOOKUP($B:$B,'GS Teams'!$A:$D,3,FALSE))," ",(VLOOKUP($B:$B,'GS Teams'!$A:$D,3,FALSE)))</f>
        <v xml:space="preserve"> </v>
      </c>
      <c r="E151" t="str">
        <f>IF(ISNA(VLOOKUP($B:$B,'GS Teams'!$A:$D,4,FALSE))," ",(VLOOKUP($B:$B,'GS Teams'!$A:$D,4,FALSE)))</f>
        <v xml:space="preserve"> </v>
      </c>
      <c r="F151" t="str">
        <f>IF(ISNA(VLOOKUP($B:$B,'GS Teams'!$A:$E,5,FALSE))," ",(VLOOKUP($B:$B,'GS Teams'!$A:$E,5,FALSE)))</f>
        <v xml:space="preserve"> </v>
      </c>
      <c r="H151" s="57"/>
    </row>
    <row r="152" spans="3:8" x14ac:dyDescent="0.25">
      <c r="C152" t="str">
        <f>IF(ISNA(VLOOKUP($B:$B,'GS Teams'!$A:$D,2,FALSE))," ",(VLOOKUP($B:$B,'GS Teams'!$A:$D,2,FALSE)))</f>
        <v xml:space="preserve"> </v>
      </c>
      <c r="D152" t="str">
        <f>IF(ISNA(VLOOKUP($B:$B,'GS Teams'!$A:$D,3,FALSE))," ",(VLOOKUP($B:$B,'GS Teams'!$A:$D,3,FALSE)))</f>
        <v xml:space="preserve"> </v>
      </c>
      <c r="E152" t="str">
        <f>IF(ISNA(VLOOKUP($B:$B,'GS Teams'!$A:$D,4,FALSE))," ",(VLOOKUP($B:$B,'GS Teams'!$A:$D,4,FALSE)))</f>
        <v xml:space="preserve"> </v>
      </c>
      <c r="F152" t="str">
        <f>IF(ISNA(VLOOKUP($B:$B,'GS Teams'!$A:$E,5,FALSE))," ",(VLOOKUP($B:$B,'GS Teams'!$A:$E,5,FALSE)))</f>
        <v xml:space="preserve"> </v>
      </c>
      <c r="H152" s="57"/>
    </row>
    <row r="153" spans="3:8" x14ac:dyDescent="0.25">
      <c r="C153" t="str">
        <f>IF(ISNA(VLOOKUP($B:$B,'GS Teams'!$A:$D,2,FALSE))," ",(VLOOKUP($B:$B,'GS Teams'!$A:$D,2,FALSE)))</f>
        <v xml:space="preserve"> </v>
      </c>
      <c r="D153" t="str">
        <f>IF(ISNA(VLOOKUP($B:$B,'GS Teams'!$A:$D,3,FALSE))," ",(VLOOKUP($B:$B,'GS Teams'!$A:$D,3,FALSE)))</f>
        <v xml:space="preserve"> </v>
      </c>
      <c r="E153" t="str">
        <f>IF(ISNA(VLOOKUP($B:$B,'GS Teams'!$A:$D,4,FALSE))," ",(VLOOKUP($B:$B,'GS Teams'!$A:$D,4,FALSE)))</f>
        <v xml:space="preserve"> </v>
      </c>
      <c r="F153" t="str">
        <f>IF(ISNA(VLOOKUP($B:$B,'GS Teams'!$A:$E,5,FALSE))," ",(VLOOKUP($B:$B,'GS Teams'!$A:$E,5,FALSE)))</f>
        <v xml:space="preserve"> </v>
      </c>
      <c r="H153" s="57"/>
    </row>
    <row r="154" spans="3:8" x14ac:dyDescent="0.25">
      <c r="C154" t="str">
        <f>IF(ISNA(VLOOKUP($B:$B,'GS Teams'!$A:$D,2,FALSE))," ",(VLOOKUP($B:$B,'GS Teams'!$A:$D,2,FALSE)))</f>
        <v xml:space="preserve"> </v>
      </c>
      <c r="D154" t="str">
        <f>IF(ISNA(VLOOKUP($B:$B,'GS Teams'!$A:$D,3,FALSE))," ",(VLOOKUP($B:$B,'GS Teams'!$A:$D,3,FALSE)))</f>
        <v xml:space="preserve"> </v>
      </c>
      <c r="E154" t="str">
        <f>IF(ISNA(VLOOKUP($B:$B,'GS Teams'!$A:$D,4,FALSE))," ",(VLOOKUP($B:$B,'GS Teams'!$A:$D,4,FALSE)))</f>
        <v xml:space="preserve"> </v>
      </c>
      <c r="F154" t="str">
        <f>IF(ISNA(VLOOKUP($B:$B,'GS Teams'!$A:$E,5,FALSE))," ",(VLOOKUP($B:$B,'GS Teams'!$A:$E,5,FALSE)))</f>
        <v xml:space="preserve"> </v>
      </c>
      <c r="H154" s="57"/>
    </row>
    <row r="155" spans="3:8" x14ac:dyDescent="0.25">
      <c r="C155" t="str">
        <f>IF(ISNA(VLOOKUP($B:$B,'GS Teams'!$A:$D,2,FALSE))," ",(VLOOKUP($B:$B,'GS Teams'!$A:$D,2,FALSE)))</f>
        <v xml:space="preserve"> </v>
      </c>
      <c r="D155" t="str">
        <f>IF(ISNA(VLOOKUP($B:$B,'GS Teams'!$A:$D,3,FALSE))," ",(VLOOKUP($B:$B,'GS Teams'!$A:$D,3,FALSE)))</f>
        <v xml:space="preserve"> </v>
      </c>
      <c r="E155" t="str">
        <f>IF(ISNA(VLOOKUP($B:$B,'GS Teams'!$A:$D,4,FALSE))," ",(VLOOKUP($B:$B,'GS Teams'!$A:$D,4,FALSE)))</f>
        <v xml:space="preserve"> </v>
      </c>
      <c r="F155" t="str">
        <f>IF(ISNA(VLOOKUP($B:$B,'GS Teams'!$A:$E,5,FALSE))," ",(VLOOKUP($B:$B,'GS Teams'!$A:$E,5,FALSE)))</f>
        <v xml:space="preserve"> </v>
      </c>
      <c r="H155" s="57"/>
    </row>
    <row r="156" spans="3:8" x14ac:dyDescent="0.25">
      <c r="C156" t="str">
        <f>IF(ISNA(VLOOKUP($B:$B,'GS Teams'!$A:$D,2,FALSE))," ",(VLOOKUP($B:$B,'GS Teams'!$A:$D,2,FALSE)))</f>
        <v xml:space="preserve"> </v>
      </c>
      <c r="D156" t="str">
        <f>IF(ISNA(VLOOKUP($B:$B,'GS Teams'!$A:$D,3,FALSE))," ",(VLOOKUP($B:$B,'GS Teams'!$A:$D,3,FALSE)))</f>
        <v xml:space="preserve"> </v>
      </c>
      <c r="E156" t="str">
        <f>IF(ISNA(VLOOKUP($B:$B,'GS Teams'!$A:$D,4,FALSE))," ",(VLOOKUP($B:$B,'GS Teams'!$A:$D,4,FALSE)))</f>
        <v xml:space="preserve"> </v>
      </c>
      <c r="F156" t="str">
        <f>IF(ISNA(VLOOKUP($B:$B,'GS Teams'!$A:$E,5,FALSE))," ",(VLOOKUP($B:$B,'GS Teams'!$A:$E,5,FALSE)))</f>
        <v xml:space="preserve"> </v>
      </c>
      <c r="H156" s="57"/>
    </row>
    <row r="157" spans="3:8" x14ac:dyDescent="0.25">
      <c r="C157" t="str">
        <f>IF(ISNA(VLOOKUP($B:$B,'GS Teams'!$A:$D,2,FALSE))," ",(VLOOKUP($B:$B,'GS Teams'!$A:$D,2,FALSE)))</f>
        <v xml:space="preserve"> </v>
      </c>
      <c r="D157" t="str">
        <f>IF(ISNA(VLOOKUP($B:$B,'GS Teams'!$A:$D,3,FALSE))," ",(VLOOKUP($B:$B,'GS Teams'!$A:$D,3,FALSE)))</f>
        <v xml:space="preserve"> </v>
      </c>
      <c r="E157" t="str">
        <f>IF(ISNA(VLOOKUP($B:$B,'GS Teams'!$A:$D,4,FALSE))," ",(VLOOKUP($B:$B,'GS Teams'!$A:$D,4,FALSE)))</f>
        <v xml:space="preserve"> </v>
      </c>
      <c r="F157" t="str">
        <f>IF(ISNA(VLOOKUP($B:$B,'GS Teams'!$A:$E,5,FALSE))," ",(VLOOKUP($B:$B,'GS Teams'!$A:$E,5,FALSE)))</f>
        <v xml:space="preserve"> </v>
      </c>
      <c r="H157" s="57"/>
    </row>
    <row r="158" spans="3:8" x14ac:dyDescent="0.25">
      <c r="C158" t="str">
        <f>IF(ISNA(VLOOKUP($B:$B,'GS Teams'!$A:$D,2,FALSE))," ",(VLOOKUP($B:$B,'GS Teams'!$A:$D,2,FALSE)))</f>
        <v xml:space="preserve"> </v>
      </c>
      <c r="D158" t="str">
        <f>IF(ISNA(VLOOKUP($B:$B,'GS Teams'!$A:$D,3,FALSE))," ",(VLOOKUP($B:$B,'GS Teams'!$A:$D,3,FALSE)))</f>
        <v xml:space="preserve"> </v>
      </c>
      <c r="E158" t="str">
        <f>IF(ISNA(VLOOKUP($B:$B,'GS Teams'!$A:$D,4,FALSE))," ",(VLOOKUP($B:$B,'GS Teams'!$A:$D,4,FALSE)))</f>
        <v xml:space="preserve"> </v>
      </c>
      <c r="F158" t="str">
        <f>IF(ISNA(VLOOKUP($B:$B,'GS Teams'!$A:$E,5,FALSE))," ",(VLOOKUP($B:$B,'GS Teams'!$A:$E,5,FALSE)))</f>
        <v xml:space="preserve"> </v>
      </c>
      <c r="H158" s="57"/>
    </row>
    <row r="159" spans="3:8" x14ac:dyDescent="0.25">
      <c r="C159" t="str">
        <f>IF(ISNA(VLOOKUP($B:$B,'GS Teams'!$A:$D,2,FALSE))," ",(VLOOKUP($B:$B,'GS Teams'!$A:$D,2,FALSE)))</f>
        <v xml:space="preserve"> </v>
      </c>
      <c r="D159" t="str">
        <f>IF(ISNA(VLOOKUP($B:$B,'GS Teams'!$A:$D,3,FALSE))," ",(VLOOKUP($B:$B,'GS Teams'!$A:$D,3,FALSE)))</f>
        <v xml:space="preserve"> </v>
      </c>
      <c r="E159" t="str">
        <f>IF(ISNA(VLOOKUP($B:$B,'GS Teams'!$A:$D,4,FALSE))," ",(VLOOKUP($B:$B,'GS Teams'!$A:$D,4,FALSE)))</f>
        <v xml:space="preserve"> </v>
      </c>
      <c r="F159" t="str">
        <f>IF(ISNA(VLOOKUP($B:$B,'GS Teams'!$A:$E,5,FALSE))," ",(VLOOKUP($B:$B,'GS Teams'!$A:$E,5,FALSE)))</f>
        <v xml:space="preserve"> </v>
      </c>
      <c r="H159" s="57"/>
    </row>
    <row r="160" spans="3:8" x14ac:dyDescent="0.25">
      <c r="C160" t="str">
        <f>IF(ISNA(VLOOKUP($B:$B,'GS Teams'!$A:$D,2,FALSE))," ",(VLOOKUP($B:$B,'GS Teams'!$A:$D,2,FALSE)))</f>
        <v xml:space="preserve"> </v>
      </c>
      <c r="D160" t="str">
        <f>IF(ISNA(VLOOKUP($B:$B,'GS Teams'!$A:$D,3,FALSE))," ",(VLOOKUP($B:$B,'GS Teams'!$A:$D,3,FALSE)))</f>
        <v xml:space="preserve"> </v>
      </c>
      <c r="E160" t="str">
        <f>IF(ISNA(VLOOKUP($B:$B,'GS Teams'!$A:$D,4,FALSE))," ",(VLOOKUP($B:$B,'GS Teams'!$A:$D,4,FALSE)))</f>
        <v xml:space="preserve"> </v>
      </c>
      <c r="F160" t="str">
        <f>IF(ISNA(VLOOKUP($B:$B,'GS Teams'!$A:$E,5,FALSE))," ",(VLOOKUP($B:$B,'GS Teams'!$A:$E,5,FALSE)))</f>
        <v xml:space="preserve"> </v>
      </c>
      <c r="H160" s="57"/>
    </row>
    <row r="161" spans="3:8" x14ac:dyDescent="0.25">
      <c r="C161" t="str">
        <f>IF(ISNA(VLOOKUP($B:$B,'GS Teams'!$A:$D,2,FALSE))," ",(VLOOKUP($B:$B,'GS Teams'!$A:$D,2,FALSE)))</f>
        <v xml:space="preserve"> </v>
      </c>
      <c r="D161" t="str">
        <f>IF(ISNA(VLOOKUP($B:$B,'GS Teams'!$A:$D,3,FALSE))," ",(VLOOKUP($B:$B,'GS Teams'!$A:$D,3,FALSE)))</f>
        <v xml:space="preserve"> </v>
      </c>
      <c r="E161" t="str">
        <f>IF(ISNA(VLOOKUP($B:$B,'GS Teams'!$A:$D,4,FALSE))," ",(VLOOKUP($B:$B,'GS Teams'!$A:$D,4,FALSE)))</f>
        <v xml:space="preserve"> </v>
      </c>
      <c r="F161" t="str">
        <f>IF(ISNA(VLOOKUP($B:$B,'GS Teams'!$A:$E,5,FALSE))," ",(VLOOKUP($B:$B,'GS Teams'!$A:$E,5,FALSE)))</f>
        <v xml:space="preserve"> </v>
      </c>
      <c r="H161" s="57"/>
    </row>
    <row r="162" spans="3:8" x14ac:dyDescent="0.25">
      <c r="C162" t="str">
        <f>IF(ISNA(VLOOKUP($B:$B,'GS Teams'!$A:$D,2,FALSE))," ",(VLOOKUP($B:$B,'GS Teams'!$A:$D,2,FALSE)))</f>
        <v xml:space="preserve"> </v>
      </c>
      <c r="D162" t="str">
        <f>IF(ISNA(VLOOKUP($B:$B,'GS Teams'!$A:$D,3,FALSE))," ",(VLOOKUP($B:$B,'GS Teams'!$A:$D,3,FALSE)))</f>
        <v xml:space="preserve"> </v>
      </c>
      <c r="E162" t="str">
        <f>IF(ISNA(VLOOKUP($B:$B,'GS Teams'!$A:$D,4,FALSE))," ",(VLOOKUP($B:$B,'GS Teams'!$A:$D,4,FALSE)))</f>
        <v xml:space="preserve"> </v>
      </c>
      <c r="F162" t="str">
        <f>IF(ISNA(VLOOKUP($B:$B,'GS Teams'!$A:$E,5,FALSE))," ",(VLOOKUP($B:$B,'GS Teams'!$A:$E,5,FALSE)))</f>
        <v xml:space="preserve"> </v>
      </c>
      <c r="H162" s="57"/>
    </row>
    <row r="163" spans="3:8" x14ac:dyDescent="0.25">
      <c r="C163" t="str">
        <f>IF(ISNA(VLOOKUP($B:$B,'GS Teams'!$A:$D,2,FALSE))," ",(VLOOKUP($B:$B,'GS Teams'!$A:$D,2,FALSE)))</f>
        <v xml:space="preserve"> </v>
      </c>
      <c r="D163" t="str">
        <f>IF(ISNA(VLOOKUP($B:$B,'GS Teams'!$A:$D,3,FALSE))," ",(VLOOKUP($B:$B,'GS Teams'!$A:$D,3,FALSE)))</f>
        <v xml:space="preserve"> </v>
      </c>
      <c r="E163" t="str">
        <f>IF(ISNA(VLOOKUP($B:$B,'GS Teams'!$A:$D,4,FALSE))," ",(VLOOKUP($B:$B,'GS Teams'!$A:$D,4,FALSE)))</f>
        <v xml:space="preserve"> </v>
      </c>
      <c r="F163" t="str">
        <f>IF(ISNA(VLOOKUP($B:$B,'GS Teams'!$A:$E,5,FALSE))," ",(VLOOKUP($B:$B,'GS Teams'!$A:$E,5,FALSE)))</f>
        <v xml:space="preserve"> </v>
      </c>
      <c r="H163" s="57"/>
    </row>
    <row r="164" spans="3:8" x14ac:dyDescent="0.25">
      <c r="C164" t="str">
        <f>IF(ISNA(VLOOKUP($B:$B,'GS Teams'!$A:$D,2,FALSE))," ",(VLOOKUP($B:$B,'GS Teams'!$A:$D,2,FALSE)))</f>
        <v xml:space="preserve"> </v>
      </c>
      <c r="D164" t="str">
        <f>IF(ISNA(VLOOKUP($B:$B,'GS Teams'!$A:$D,3,FALSE))," ",(VLOOKUP($B:$B,'GS Teams'!$A:$D,3,FALSE)))</f>
        <v xml:space="preserve"> </v>
      </c>
      <c r="E164" t="str">
        <f>IF(ISNA(VLOOKUP($B:$B,'GS Teams'!$A:$D,4,FALSE))," ",(VLOOKUP($B:$B,'GS Teams'!$A:$D,4,FALSE)))</f>
        <v xml:space="preserve"> </v>
      </c>
      <c r="F164" t="str">
        <f>IF(ISNA(VLOOKUP($B:$B,'GS Teams'!$A:$E,5,FALSE))," ",(VLOOKUP($B:$B,'GS Teams'!$A:$E,5,FALSE)))</f>
        <v xml:space="preserve"> </v>
      </c>
      <c r="H164" s="57"/>
    </row>
    <row r="165" spans="3:8" x14ac:dyDescent="0.25">
      <c r="C165" t="str">
        <f>IF(ISNA(VLOOKUP($B:$B,'GS Teams'!$A:$D,2,FALSE))," ",(VLOOKUP($B:$B,'GS Teams'!$A:$D,2,FALSE)))</f>
        <v xml:space="preserve"> </v>
      </c>
      <c r="D165" t="str">
        <f>IF(ISNA(VLOOKUP($B:$B,'GS Teams'!$A:$D,3,FALSE))," ",(VLOOKUP($B:$B,'GS Teams'!$A:$D,3,FALSE)))</f>
        <v xml:space="preserve"> </v>
      </c>
      <c r="E165" t="str">
        <f>IF(ISNA(VLOOKUP($B:$B,'GS Teams'!$A:$D,4,FALSE))," ",(VLOOKUP($B:$B,'GS Teams'!$A:$D,4,FALSE)))</f>
        <v xml:space="preserve"> </v>
      </c>
      <c r="F165" t="str">
        <f>IF(ISNA(VLOOKUP($B:$B,'GS Teams'!$A:$E,5,FALSE))," ",(VLOOKUP($B:$B,'GS Teams'!$A:$E,5,FALSE)))</f>
        <v xml:space="preserve"> </v>
      </c>
      <c r="H165" s="57"/>
    </row>
    <row r="166" spans="3:8" x14ac:dyDescent="0.25">
      <c r="C166" t="str">
        <f>IF(ISNA(VLOOKUP($B:$B,'GS Teams'!$A:$D,2,FALSE))," ",(VLOOKUP($B:$B,'GS Teams'!$A:$D,2,FALSE)))</f>
        <v xml:space="preserve"> </v>
      </c>
      <c r="D166" t="str">
        <f>IF(ISNA(VLOOKUP($B:$B,'GS Teams'!$A:$D,3,FALSE))," ",(VLOOKUP($B:$B,'GS Teams'!$A:$D,3,FALSE)))</f>
        <v xml:space="preserve"> </v>
      </c>
      <c r="E166" t="str">
        <f>IF(ISNA(VLOOKUP($B:$B,'GS Teams'!$A:$D,4,FALSE))," ",(VLOOKUP($B:$B,'GS Teams'!$A:$D,4,FALSE)))</f>
        <v xml:space="preserve"> </v>
      </c>
      <c r="F166" t="str">
        <f>IF(ISNA(VLOOKUP($B:$B,'GS Teams'!$A:$E,5,FALSE))," ",(VLOOKUP($B:$B,'GS Teams'!$A:$E,5,FALSE)))</f>
        <v xml:space="preserve"> </v>
      </c>
      <c r="H166" s="57"/>
    </row>
    <row r="167" spans="3:8" x14ac:dyDescent="0.25">
      <c r="C167" t="str">
        <f>IF(ISNA(VLOOKUP($B:$B,'GS Teams'!$A:$D,2,FALSE))," ",(VLOOKUP($B:$B,'GS Teams'!$A:$D,2,FALSE)))</f>
        <v xml:space="preserve"> </v>
      </c>
      <c r="D167" t="str">
        <f>IF(ISNA(VLOOKUP($B:$B,'GS Teams'!$A:$D,3,FALSE))," ",(VLOOKUP($B:$B,'GS Teams'!$A:$D,3,FALSE)))</f>
        <v xml:space="preserve"> </v>
      </c>
      <c r="E167" t="str">
        <f>IF(ISNA(VLOOKUP($B:$B,'GS Teams'!$A:$D,4,FALSE))," ",(VLOOKUP($B:$B,'GS Teams'!$A:$D,4,FALSE)))</f>
        <v xml:space="preserve"> </v>
      </c>
      <c r="F167" t="str">
        <f>IF(ISNA(VLOOKUP($B:$B,'GS Teams'!$A:$E,5,FALSE))," ",(VLOOKUP($B:$B,'GS Teams'!$A:$E,5,FALSE)))</f>
        <v xml:space="preserve"> </v>
      </c>
      <c r="H167" s="57"/>
    </row>
    <row r="168" spans="3:8" x14ac:dyDescent="0.25">
      <c r="C168" t="str">
        <f>IF(ISNA(VLOOKUP($B:$B,'GS Teams'!$A:$D,2,FALSE))," ",(VLOOKUP($B:$B,'GS Teams'!$A:$D,2,FALSE)))</f>
        <v xml:space="preserve"> </v>
      </c>
      <c r="D168" t="str">
        <f>IF(ISNA(VLOOKUP($B:$B,'GS Teams'!$A:$D,3,FALSE))," ",(VLOOKUP($B:$B,'GS Teams'!$A:$D,3,FALSE)))</f>
        <v xml:space="preserve"> </v>
      </c>
      <c r="E168" t="str">
        <f>IF(ISNA(VLOOKUP($B:$B,'GS Teams'!$A:$D,4,FALSE))," ",(VLOOKUP($B:$B,'GS Teams'!$A:$D,4,FALSE)))</f>
        <v xml:space="preserve"> </v>
      </c>
      <c r="F168" t="str">
        <f>IF(ISNA(VLOOKUP($B:$B,'GS Teams'!$A:$E,5,FALSE))," ",(VLOOKUP($B:$B,'GS Teams'!$A:$E,5,FALSE)))</f>
        <v xml:space="preserve"> </v>
      </c>
      <c r="H168" s="57"/>
    </row>
    <row r="169" spans="3:8" x14ac:dyDescent="0.25">
      <c r="C169" t="str">
        <f>IF(ISNA(VLOOKUP($B:$B,'GS Teams'!$A:$D,2,FALSE))," ",(VLOOKUP($B:$B,'GS Teams'!$A:$D,2,FALSE)))</f>
        <v xml:space="preserve"> </v>
      </c>
      <c r="D169" t="str">
        <f>IF(ISNA(VLOOKUP($B:$B,'GS Teams'!$A:$D,3,FALSE))," ",(VLOOKUP($B:$B,'GS Teams'!$A:$D,3,FALSE)))</f>
        <v xml:space="preserve"> </v>
      </c>
      <c r="E169" t="str">
        <f>IF(ISNA(VLOOKUP($B:$B,'GS Teams'!$A:$D,4,FALSE))," ",(VLOOKUP($B:$B,'GS Teams'!$A:$D,4,FALSE)))</f>
        <v xml:space="preserve"> </v>
      </c>
      <c r="F169" t="str">
        <f>IF(ISNA(VLOOKUP($B:$B,'GS Teams'!$A:$E,5,FALSE))," ",(VLOOKUP($B:$B,'GS Teams'!$A:$E,5,FALSE)))</f>
        <v xml:space="preserve"> </v>
      </c>
      <c r="H169" s="57"/>
    </row>
    <row r="170" spans="3:8" x14ac:dyDescent="0.25">
      <c r="C170" t="str">
        <f>IF(ISNA(VLOOKUP($B:$B,'GS Teams'!$A:$D,2,FALSE))," ",(VLOOKUP($B:$B,'GS Teams'!$A:$D,2,FALSE)))</f>
        <v xml:space="preserve"> </v>
      </c>
      <c r="D170" t="str">
        <f>IF(ISNA(VLOOKUP($B:$B,'GS Teams'!$A:$D,3,FALSE))," ",(VLOOKUP($B:$B,'GS Teams'!$A:$D,3,FALSE)))</f>
        <v xml:space="preserve"> </v>
      </c>
      <c r="E170" t="str">
        <f>IF(ISNA(VLOOKUP($B:$B,'GS Teams'!$A:$D,4,FALSE))," ",(VLOOKUP($B:$B,'GS Teams'!$A:$D,4,FALSE)))</f>
        <v xml:space="preserve"> </v>
      </c>
      <c r="F170" t="str">
        <f>IF(ISNA(VLOOKUP($B:$B,'GS Teams'!$A:$E,5,FALSE))," ",(VLOOKUP($B:$B,'GS Teams'!$A:$E,5,FALSE)))</f>
        <v xml:space="preserve"> </v>
      </c>
      <c r="H170" s="57"/>
    </row>
    <row r="171" spans="3:8" x14ac:dyDescent="0.25">
      <c r="C171" t="str">
        <f>IF(ISNA(VLOOKUP($B:$B,'GS Teams'!$A:$D,2,FALSE))," ",(VLOOKUP($B:$B,'GS Teams'!$A:$D,2,FALSE)))</f>
        <v xml:space="preserve"> </v>
      </c>
      <c r="D171" t="str">
        <f>IF(ISNA(VLOOKUP($B:$B,'GS Teams'!$A:$D,3,FALSE))," ",(VLOOKUP($B:$B,'GS Teams'!$A:$D,3,FALSE)))</f>
        <v xml:space="preserve"> </v>
      </c>
      <c r="E171" t="str">
        <f>IF(ISNA(VLOOKUP($B:$B,'GS Teams'!$A:$D,4,FALSE))," ",(VLOOKUP($B:$B,'GS Teams'!$A:$D,4,FALSE)))</f>
        <v xml:space="preserve"> </v>
      </c>
      <c r="F171" t="str">
        <f>IF(ISNA(VLOOKUP($B:$B,'GS Teams'!$A:$E,5,FALSE))," ",(VLOOKUP($B:$B,'GS Teams'!$A:$E,5,FALSE)))</f>
        <v xml:space="preserve"> </v>
      </c>
      <c r="H171" s="57"/>
    </row>
    <row r="172" spans="3:8" x14ac:dyDescent="0.25">
      <c r="C172" t="str">
        <f>IF(ISNA(VLOOKUP($B:$B,'GS Teams'!$A:$D,2,FALSE))," ",(VLOOKUP($B:$B,'GS Teams'!$A:$D,2,FALSE)))</f>
        <v xml:space="preserve"> </v>
      </c>
      <c r="D172" t="str">
        <f>IF(ISNA(VLOOKUP($B:$B,'GS Teams'!$A:$D,3,FALSE))," ",(VLOOKUP($B:$B,'GS Teams'!$A:$D,3,FALSE)))</f>
        <v xml:space="preserve"> </v>
      </c>
      <c r="E172" t="str">
        <f>IF(ISNA(VLOOKUP($B:$B,'GS Teams'!$A:$D,4,FALSE))," ",(VLOOKUP($B:$B,'GS Teams'!$A:$D,4,FALSE)))</f>
        <v xml:space="preserve"> </v>
      </c>
      <c r="F172" t="str">
        <f>IF(ISNA(VLOOKUP($B:$B,'GS Teams'!$A:$E,5,FALSE))," ",(VLOOKUP($B:$B,'GS Teams'!$A:$E,5,FALSE)))</f>
        <v xml:space="preserve"> </v>
      </c>
      <c r="H172" s="57"/>
    </row>
    <row r="173" spans="3:8" x14ac:dyDescent="0.25">
      <c r="C173" t="str">
        <f>IF(ISNA(VLOOKUP($B:$B,'GS Teams'!$A:$D,2,FALSE))," ",(VLOOKUP($B:$B,'GS Teams'!$A:$D,2,FALSE)))</f>
        <v xml:space="preserve"> </v>
      </c>
      <c r="D173" t="str">
        <f>IF(ISNA(VLOOKUP($B:$B,'GS Teams'!$A:$D,3,FALSE))," ",(VLOOKUP($B:$B,'GS Teams'!$A:$D,3,FALSE)))</f>
        <v xml:space="preserve"> </v>
      </c>
      <c r="E173" t="str">
        <f>IF(ISNA(VLOOKUP($B:$B,'GS Teams'!$A:$D,4,FALSE))," ",(VLOOKUP($B:$B,'GS Teams'!$A:$D,4,FALSE)))</f>
        <v xml:space="preserve"> </v>
      </c>
      <c r="F173" t="str">
        <f>IF(ISNA(VLOOKUP($B:$B,'GS Teams'!$A:$E,5,FALSE))," ",(VLOOKUP($B:$B,'GS Teams'!$A:$E,5,FALSE)))</f>
        <v xml:space="preserve"> </v>
      </c>
      <c r="H173" s="57"/>
    </row>
    <row r="174" spans="3:8" x14ac:dyDescent="0.25">
      <c r="C174" t="str">
        <f>IF(ISNA(VLOOKUP($B:$B,'GS Teams'!$A:$D,2,FALSE))," ",(VLOOKUP($B:$B,'GS Teams'!$A:$D,2,FALSE)))</f>
        <v xml:space="preserve"> </v>
      </c>
      <c r="D174" t="str">
        <f>IF(ISNA(VLOOKUP($B:$B,'GS Teams'!$A:$D,3,FALSE))," ",(VLOOKUP($B:$B,'GS Teams'!$A:$D,3,FALSE)))</f>
        <v xml:space="preserve"> </v>
      </c>
      <c r="E174" t="str">
        <f>IF(ISNA(VLOOKUP($B:$B,'GS Teams'!$A:$D,4,FALSE))," ",(VLOOKUP($B:$B,'GS Teams'!$A:$D,4,FALSE)))</f>
        <v xml:space="preserve"> </v>
      </c>
      <c r="F174" t="str">
        <f>IF(ISNA(VLOOKUP($B:$B,'GS Teams'!$A:$E,5,FALSE))," ",(VLOOKUP($B:$B,'GS Teams'!$A:$E,5,FALSE)))</f>
        <v xml:space="preserve"> </v>
      </c>
      <c r="H174" s="57"/>
    </row>
    <row r="175" spans="3:8" x14ac:dyDescent="0.25">
      <c r="C175" t="str">
        <f>IF(ISNA(VLOOKUP($B:$B,'GS Teams'!$A:$D,2,FALSE))," ",(VLOOKUP($B:$B,'GS Teams'!$A:$D,2,FALSE)))</f>
        <v xml:space="preserve"> </v>
      </c>
      <c r="D175" t="str">
        <f>IF(ISNA(VLOOKUP($B:$B,'GS Teams'!$A:$D,3,FALSE))," ",(VLOOKUP($B:$B,'GS Teams'!$A:$D,3,FALSE)))</f>
        <v xml:space="preserve"> </v>
      </c>
      <c r="E175" t="str">
        <f>IF(ISNA(VLOOKUP($B:$B,'GS Teams'!$A:$D,4,FALSE))," ",(VLOOKUP($B:$B,'GS Teams'!$A:$D,4,FALSE)))</f>
        <v xml:space="preserve"> </v>
      </c>
      <c r="F175" t="str">
        <f>IF(ISNA(VLOOKUP($B:$B,'GS Teams'!$A:$E,5,FALSE))," ",(VLOOKUP($B:$B,'GS Teams'!$A:$E,5,FALSE)))</f>
        <v xml:space="preserve"> </v>
      </c>
      <c r="H175" s="57"/>
    </row>
    <row r="176" spans="3:8" x14ac:dyDescent="0.25">
      <c r="C176" t="str">
        <f>IF(ISNA(VLOOKUP($B:$B,'GS Teams'!$A:$D,2,FALSE))," ",(VLOOKUP($B:$B,'GS Teams'!$A:$D,2,FALSE)))</f>
        <v xml:space="preserve"> </v>
      </c>
      <c r="D176" t="str">
        <f>IF(ISNA(VLOOKUP($B:$B,'GS Teams'!$A:$D,3,FALSE))," ",(VLOOKUP($B:$B,'GS Teams'!$A:$D,3,FALSE)))</f>
        <v xml:space="preserve"> </v>
      </c>
      <c r="E176" t="str">
        <f>IF(ISNA(VLOOKUP($B:$B,'GS Teams'!$A:$D,4,FALSE))," ",(VLOOKUP($B:$B,'GS Teams'!$A:$D,4,FALSE)))</f>
        <v xml:space="preserve"> </v>
      </c>
      <c r="F176" t="str">
        <f>IF(ISNA(VLOOKUP($B:$B,'GS Teams'!$A:$E,5,FALSE))," ",(VLOOKUP($B:$B,'GS Teams'!$A:$E,5,FALSE)))</f>
        <v xml:space="preserve"> </v>
      </c>
      <c r="H176" s="57"/>
    </row>
    <row r="177" spans="3:8" x14ac:dyDescent="0.25">
      <c r="C177" t="str">
        <f>IF(ISNA(VLOOKUP($B:$B,'GS Teams'!$A:$D,2,FALSE))," ",(VLOOKUP($B:$B,'GS Teams'!$A:$D,2,FALSE)))</f>
        <v xml:space="preserve"> </v>
      </c>
      <c r="D177" t="str">
        <f>IF(ISNA(VLOOKUP($B:$B,'GS Teams'!$A:$D,3,FALSE))," ",(VLOOKUP($B:$B,'GS Teams'!$A:$D,3,FALSE)))</f>
        <v xml:space="preserve"> </v>
      </c>
      <c r="E177" t="str">
        <f>IF(ISNA(VLOOKUP($B:$B,'GS Teams'!$A:$D,4,FALSE))," ",(VLOOKUP($B:$B,'GS Teams'!$A:$D,4,FALSE)))</f>
        <v xml:space="preserve"> </v>
      </c>
      <c r="F177" t="str">
        <f>IF(ISNA(VLOOKUP($B:$B,'GS Teams'!$A:$E,5,FALSE))," ",(VLOOKUP($B:$B,'GS Teams'!$A:$E,5,FALSE)))</f>
        <v xml:space="preserve"> </v>
      </c>
      <c r="H177" s="57"/>
    </row>
    <row r="178" spans="3:8" x14ac:dyDescent="0.25">
      <c r="C178" t="str">
        <f>IF(ISNA(VLOOKUP($B:$B,'GS Teams'!$A:$D,2,FALSE))," ",(VLOOKUP($B:$B,'GS Teams'!$A:$D,2,FALSE)))</f>
        <v xml:space="preserve"> </v>
      </c>
      <c r="D178" t="str">
        <f>IF(ISNA(VLOOKUP($B:$B,'GS Teams'!$A:$D,3,FALSE))," ",(VLOOKUP($B:$B,'GS Teams'!$A:$D,3,FALSE)))</f>
        <v xml:space="preserve"> </v>
      </c>
      <c r="E178" t="str">
        <f>IF(ISNA(VLOOKUP($B:$B,'GS Teams'!$A:$D,4,FALSE))," ",(VLOOKUP($B:$B,'GS Teams'!$A:$D,4,FALSE)))</f>
        <v xml:space="preserve"> </v>
      </c>
      <c r="F178" t="str">
        <f>IF(ISNA(VLOOKUP($B:$B,'GS Teams'!$A:$E,5,FALSE))," ",(VLOOKUP($B:$B,'GS Teams'!$A:$E,5,FALSE)))</f>
        <v xml:space="preserve"> </v>
      </c>
      <c r="H178" s="57"/>
    </row>
    <row r="179" spans="3:8" x14ac:dyDescent="0.25">
      <c r="C179" t="str">
        <f>IF(ISNA(VLOOKUP($B:$B,'GS Teams'!$A:$D,2,FALSE))," ",(VLOOKUP($B:$B,'GS Teams'!$A:$D,2,FALSE)))</f>
        <v xml:space="preserve"> </v>
      </c>
      <c r="D179" t="str">
        <f>IF(ISNA(VLOOKUP($B:$B,'GS Teams'!$A:$D,3,FALSE))," ",(VLOOKUP($B:$B,'GS Teams'!$A:$D,3,FALSE)))</f>
        <v xml:space="preserve"> </v>
      </c>
      <c r="E179" t="str">
        <f>IF(ISNA(VLOOKUP($B:$B,'GS Teams'!$A:$D,4,FALSE))," ",(VLOOKUP($B:$B,'GS Teams'!$A:$D,4,FALSE)))</f>
        <v xml:space="preserve"> </v>
      </c>
      <c r="F179" t="str">
        <f>IF(ISNA(VLOOKUP($B:$B,'GS Teams'!$A:$E,5,FALSE))," ",(VLOOKUP($B:$B,'GS Teams'!$A:$E,5,FALSE)))</f>
        <v xml:space="preserve"> </v>
      </c>
      <c r="H179" s="57"/>
    </row>
    <row r="180" spans="3:8" x14ac:dyDescent="0.25">
      <c r="C180" t="str">
        <f>IF(ISNA(VLOOKUP($B:$B,'GS Teams'!$A:$D,2,FALSE))," ",(VLOOKUP($B:$B,'GS Teams'!$A:$D,2,FALSE)))</f>
        <v xml:space="preserve"> </v>
      </c>
      <c r="D180" t="str">
        <f>IF(ISNA(VLOOKUP($B:$B,'GS Teams'!$A:$D,3,FALSE))," ",(VLOOKUP($B:$B,'GS Teams'!$A:$D,3,FALSE)))</f>
        <v xml:space="preserve"> </v>
      </c>
      <c r="E180" t="str">
        <f>IF(ISNA(VLOOKUP($B:$B,'GS Teams'!$A:$D,4,FALSE))," ",(VLOOKUP($B:$B,'GS Teams'!$A:$D,4,FALSE)))</f>
        <v xml:space="preserve"> </v>
      </c>
      <c r="F180" t="str">
        <f>IF(ISNA(VLOOKUP($B:$B,'GS Teams'!$A:$E,5,FALSE))," ",(VLOOKUP($B:$B,'GS Teams'!$A:$E,5,FALSE)))</f>
        <v xml:space="preserve"> </v>
      </c>
      <c r="H180" s="57"/>
    </row>
    <row r="181" spans="3:8" x14ac:dyDescent="0.25">
      <c r="C181" t="str">
        <f>IF(ISNA(VLOOKUP($B:$B,'GS Teams'!$A:$D,2,FALSE))," ",(VLOOKUP($B:$B,'GS Teams'!$A:$D,2,FALSE)))</f>
        <v xml:space="preserve"> </v>
      </c>
      <c r="D181" t="str">
        <f>IF(ISNA(VLOOKUP($B:$B,'GS Teams'!$A:$D,3,FALSE))," ",(VLOOKUP($B:$B,'GS Teams'!$A:$D,3,FALSE)))</f>
        <v xml:space="preserve"> </v>
      </c>
      <c r="E181" t="str">
        <f>IF(ISNA(VLOOKUP($B:$B,'GS Teams'!$A:$D,4,FALSE))," ",(VLOOKUP($B:$B,'GS Teams'!$A:$D,4,FALSE)))</f>
        <v xml:space="preserve"> </v>
      </c>
      <c r="F181" t="str">
        <f>IF(ISNA(VLOOKUP($B:$B,'GS Teams'!$A:$E,5,FALSE))," ",(VLOOKUP($B:$B,'GS Teams'!$A:$E,5,FALSE)))</f>
        <v xml:space="preserve"> </v>
      </c>
      <c r="H181" s="57"/>
    </row>
    <row r="182" spans="3:8" x14ac:dyDescent="0.25">
      <c r="C182" t="str">
        <f>IF(ISNA(VLOOKUP($B:$B,'GS Teams'!$A:$D,2,FALSE))," ",(VLOOKUP($B:$B,'GS Teams'!$A:$D,2,FALSE)))</f>
        <v xml:space="preserve"> </v>
      </c>
      <c r="D182" t="str">
        <f>IF(ISNA(VLOOKUP($B:$B,'GS Teams'!$A:$D,3,FALSE))," ",(VLOOKUP($B:$B,'GS Teams'!$A:$D,3,FALSE)))</f>
        <v xml:space="preserve"> </v>
      </c>
      <c r="E182" t="str">
        <f>IF(ISNA(VLOOKUP($B:$B,'GS Teams'!$A:$D,4,FALSE))," ",(VLOOKUP($B:$B,'GS Teams'!$A:$D,4,FALSE)))</f>
        <v xml:space="preserve"> </v>
      </c>
      <c r="F182" t="str">
        <f>IF(ISNA(VLOOKUP($B:$B,'GS Teams'!$A:$E,5,FALSE))," ",(VLOOKUP($B:$B,'GS Teams'!$A:$E,5,FALSE)))</f>
        <v xml:space="preserve"> </v>
      </c>
      <c r="H182" s="57"/>
    </row>
    <row r="183" spans="3:8" x14ac:dyDescent="0.25">
      <c r="C183" t="str">
        <f>IF(ISNA(VLOOKUP($B:$B,'GS Teams'!$A:$D,2,FALSE))," ",(VLOOKUP($B:$B,'GS Teams'!$A:$D,2,FALSE)))</f>
        <v xml:space="preserve"> </v>
      </c>
      <c r="D183" t="str">
        <f>IF(ISNA(VLOOKUP($B:$B,'GS Teams'!$A:$D,3,FALSE))," ",(VLOOKUP($B:$B,'GS Teams'!$A:$D,3,FALSE)))</f>
        <v xml:space="preserve"> </v>
      </c>
      <c r="E183" t="str">
        <f>IF(ISNA(VLOOKUP($B:$B,'GS Teams'!$A:$D,4,FALSE))," ",(VLOOKUP($B:$B,'GS Teams'!$A:$D,4,FALSE)))</f>
        <v xml:space="preserve"> </v>
      </c>
      <c r="F183" t="str">
        <f>IF(ISNA(VLOOKUP($B:$B,'GS Teams'!$A:$E,5,FALSE))," ",(VLOOKUP($B:$B,'GS Teams'!$A:$E,5,FALSE)))</f>
        <v xml:space="preserve"> </v>
      </c>
      <c r="H183" s="57"/>
    </row>
    <row r="184" spans="3:8" x14ac:dyDescent="0.25">
      <c r="C184" t="str">
        <f>IF(ISNA(VLOOKUP($B:$B,'GS Teams'!$A:$D,2,FALSE))," ",(VLOOKUP($B:$B,'GS Teams'!$A:$D,2,FALSE)))</f>
        <v xml:space="preserve"> </v>
      </c>
      <c r="D184" t="str">
        <f>IF(ISNA(VLOOKUP($B:$B,'GS Teams'!$A:$D,3,FALSE))," ",(VLOOKUP($B:$B,'GS Teams'!$A:$D,3,FALSE)))</f>
        <v xml:space="preserve"> </v>
      </c>
      <c r="E184" t="str">
        <f>IF(ISNA(VLOOKUP($B:$B,'GS Teams'!$A:$D,4,FALSE))," ",(VLOOKUP($B:$B,'GS Teams'!$A:$D,4,FALSE)))</f>
        <v xml:space="preserve"> </v>
      </c>
      <c r="F184" t="str">
        <f>IF(ISNA(VLOOKUP($B:$B,'GS Teams'!$A:$E,5,FALSE))," ",(VLOOKUP($B:$B,'GS Teams'!$A:$E,5,FALSE)))</f>
        <v xml:space="preserve"> </v>
      </c>
      <c r="H184" s="57"/>
    </row>
    <row r="185" spans="3:8" x14ac:dyDescent="0.25">
      <c r="C185" t="str">
        <f>IF(ISNA(VLOOKUP($B:$B,'GS Teams'!$A:$D,2,FALSE))," ",(VLOOKUP($B:$B,'GS Teams'!$A:$D,2,FALSE)))</f>
        <v xml:space="preserve"> </v>
      </c>
      <c r="D185" t="str">
        <f>IF(ISNA(VLOOKUP($B:$B,'GS Teams'!$A:$D,3,FALSE))," ",(VLOOKUP($B:$B,'GS Teams'!$A:$D,3,FALSE)))</f>
        <v xml:space="preserve"> </v>
      </c>
      <c r="E185" t="str">
        <f>IF(ISNA(VLOOKUP($B:$B,'GS Teams'!$A:$D,4,FALSE))," ",(VLOOKUP($B:$B,'GS Teams'!$A:$D,4,FALSE)))</f>
        <v xml:space="preserve"> </v>
      </c>
      <c r="F185" t="str">
        <f>IF(ISNA(VLOOKUP($B:$B,'GS Teams'!$A:$E,5,FALSE))," ",(VLOOKUP($B:$B,'GS Teams'!$A:$E,5,FALSE)))</f>
        <v xml:space="preserve"> </v>
      </c>
      <c r="H185" s="57"/>
    </row>
    <row r="186" spans="3:8" x14ac:dyDescent="0.25">
      <c r="C186" t="str">
        <f>IF(ISNA(VLOOKUP($B:$B,'GS Teams'!$A:$D,2,FALSE))," ",(VLOOKUP($B:$B,'GS Teams'!$A:$D,2,FALSE)))</f>
        <v xml:space="preserve"> </v>
      </c>
      <c r="D186" t="str">
        <f>IF(ISNA(VLOOKUP($B:$B,'GS Teams'!$A:$D,3,FALSE))," ",(VLOOKUP($B:$B,'GS Teams'!$A:$D,3,FALSE)))</f>
        <v xml:space="preserve"> </v>
      </c>
      <c r="E186" t="str">
        <f>IF(ISNA(VLOOKUP($B:$B,'GS Teams'!$A:$D,4,FALSE))," ",(VLOOKUP($B:$B,'GS Teams'!$A:$D,4,FALSE)))</f>
        <v xml:space="preserve"> </v>
      </c>
      <c r="F186" t="str">
        <f>IF(ISNA(VLOOKUP($B:$B,'GS Teams'!$A:$E,5,FALSE))," ",(VLOOKUP($B:$B,'GS Teams'!$A:$E,5,FALSE)))</f>
        <v xml:space="preserve"> </v>
      </c>
      <c r="H186" s="57"/>
    </row>
    <row r="187" spans="3:8" x14ac:dyDescent="0.25">
      <c r="C187" t="str">
        <f>IF(ISNA(VLOOKUP($B:$B,'GS Teams'!$A:$D,2,FALSE))," ",(VLOOKUP($B:$B,'GS Teams'!$A:$D,2,FALSE)))</f>
        <v xml:space="preserve"> </v>
      </c>
      <c r="D187" t="str">
        <f>IF(ISNA(VLOOKUP($B:$B,'GS Teams'!$A:$D,3,FALSE))," ",(VLOOKUP($B:$B,'GS Teams'!$A:$D,3,FALSE)))</f>
        <v xml:space="preserve"> </v>
      </c>
      <c r="E187" t="str">
        <f>IF(ISNA(VLOOKUP($B:$B,'GS Teams'!$A:$D,4,FALSE))," ",(VLOOKUP($B:$B,'GS Teams'!$A:$D,4,FALSE)))</f>
        <v xml:space="preserve"> </v>
      </c>
      <c r="F187" t="str">
        <f>IF(ISNA(VLOOKUP($B:$B,'GS Teams'!$A:$E,5,FALSE))," ",(VLOOKUP($B:$B,'GS Teams'!$A:$E,5,FALSE)))</f>
        <v xml:space="preserve"> </v>
      </c>
      <c r="H187" s="57"/>
    </row>
    <row r="188" spans="3:8" x14ac:dyDescent="0.25">
      <c r="C188" t="str">
        <f>IF(ISNA(VLOOKUP($B:$B,'GS Teams'!$A:$D,2,FALSE))," ",(VLOOKUP($B:$B,'GS Teams'!$A:$D,2,FALSE)))</f>
        <v xml:space="preserve"> </v>
      </c>
      <c r="D188" t="str">
        <f>IF(ISNA(VLOOKUP($B:$B,'GS Teams'!$A:$D,3,FALSE))," ",(VLOOKUP($B:$B,'GS Teams'!$A:$D,3,FALSE)))</f>
        <v xml:space="preserve"> </v>
      </c>
      <c r="E188" t="str">
        <f>IF(ISNA(VLOOKUP($B:$B,'GS Teams'!$A:$D,4,FALSE))," ",(VLOOKUP($B:$B,'GS Teams'!$A:$D,4,FALSE)))</f>
        <v xml:space="preserve"> </v>
      </c>
      <c r="F188" t="str">
        <f>IF(ISNA(VLOOKUP($B:$B,'GS Teams'!$A:$E,5,FALSE))," ",(VLOOKUP($B:$B,'GS Teams'!$A:$E,5,FALSE)))</f>
        <v xml:space="preserve"> </v>
      </c>
      <c r="H188" s="57"/>
    </row>
    <row r="189" spans="3:8" x14ac:dyDescent="0.25">
      <c r="C189" t="str">
        <f>IF(ISNA(VLOOKUP($B:$B,'GS Teams'!$A:$D,2,FALSE))," ",(VLOOKUP($B:$B,'GS Teams'!$A:$D,2,FALSE)))</f>
        <v xml:space="preserve"> </v>
      </c>
      <c r="D189" t="str">
        <f>IF(ISNA(VLOOKUP($B:$B,'GS Teams'!$A:$D,3,FALSE))," ",(VLOOKUP($B:$B,'GS Teams'!$A:$D,3,FALSE)))</f>
        <v xml:space="preserve"> </v>
      </c>
      <c r="E189" t="str">
        <f>IF(ISNA(VLOOKUP($B:$B,'GS Teams'!$A:$D,4,FALSE))," ",(VLOOKUP($B:$B,'GS Teams'!$A:$D,4,FALSE)))</f>
        <v xml:space="preserve"> </v>
      </c>
      <c r="F189" t="str">
        <f>IF(ISNA(VLOOKUP($B:$B,'GS Teams'!$A:$E,5,FALSE))," ",(VLOOKUP($B:$B,'GS Teams'!$A:$E,5,FALSE)))</f>
        <v xml:space="preserve"> </v>
      </c>
      <c r="H189" s="57"/>
    </row>
    <row r="190" spans="3:8" x14ac:dyDescent="0.25">
      <c r="C190" t="str">
        <f>IF(ISNA(VLOOKUP($B:$B,'GS Teams'!$A:$D,2,FALSE))," ",(VLOOKUP($B:$B,'GS Teams'!$A:$D,2,FALSE)))</f>
        <v xml:space="preserve"> </v>
      </c>
      <c r="D190" t="str">
        <f>IF(ISNA(VLOOKUP($B:$B,'GS Teams'!$A:$D,3,FALSE))," ",(VLOOKUP($B:$B,'GS Teams'!$A:$D,3,FALSE)))</f>
        <v xml:space="preserve"> </v>
      </c>
      <c r="E190" t="str">
        <f>IF(ISNA(VLOOKUP($B:$B,'GS Teams'!$A:$D,4,FALSE))," ",(VLOOKUP($B:$B,'GS Teams'!$A:$D,4,FALSE)))</f>
        <v xml:space="preserve"> </v>
      </c>
      <c r="F190" t="str">
        <f>IF(ISNA(VLOOKUP($B:$B,'GS Teams'!$A:$E,5,FALSE))," ",(VLOOKUP($B:$B,'GS Teams'!$A:$E,5,FALSE)))</f>
        <v xml:space="preserve"> </v>
      </c>
      <c r="H190" s="57"/>
    </row>
    <row r="191" spans="3:8" x14ac:dyDescent="0.25">
      <c r="C191" t="str">
        <f>IF(ISNA(VLOOKUP($B:$B,'GS Teams'!$A:$D,2,FALSE))," ",(VLOOKUP($B:$B,'GS Teams'!$A:$D,2,FALSE)))</f>
        <v xml:space="preserve"> </v>
      </c>
      <c r="D191" t="str">
        <f>IF(ISNA(VLOOKUP($B:$B,'GS Teams'!$A:$D,3,FALSE))," ",(VLOOKUP($B:$B,'GS Teams'!$A:$D,3,FALSE)))</f>
        <v xml:space="preserve"> </v>
      </c>
      <c r="E191" t="str">
        <f>IF(ISNA(VLOOKUP($B:$B,'GS Teams'!$A:$D,4,FALSE))," ",(VLOOKUP($B:$B,'GS Teams'!$A:$D,4,FALSE)))</f>
        <v xml:space="preserve"> </v>
      </c>
      <c r="F191" t="str">
        <f>IF(ISNA(VLOOKUP($B:$B,'GS Teams'!$A:$E,5,FALSE))," ",(VLOOKUP($B:$B,'GS Teams'!$A:$E,5,FALSE)))</f>
        <v xml:space="preserve"> </v>
      </c>
      <c r="H191" s="57"/>
    </row>
    <row r="192" spans="3:8" x14ac:dyDescent="0.25">
      <c r="C192" t="str">
        <f>IF(ISNA(VLOOKUP($B:$B,'GS Teams'!$A:$D,2,FALSE))," ",(VLOOKUP($B:$B,'GS Teams'!$A:$D,2,FALSE)))</f>
        <v xml:space="preserve"> </v>
      </c>
      <c r="D192" t="str">
        <f>IF(ISNA(VLOOKUP($B:$B,'GS Teams'!$A:$D,3,FALSE))," ",(VLOOKUP($B:$B,'GS Teams'!$A:$D,3,FALSE)))</f>
        <v xml:space="preserve"> </v>
      </c>
      <c r="E192" t="str">
        <f>IF(ISNA(VLOOKUP($B:$B,'GS Teams'!$A:$D,4,FALSE))," ",(VLOOKUP($B:$B,'GS Teams'!$A:$D,4,FALSE)))</f>
        <v xml:space="preserve"> </v>
      </c>
      <c r="F192" t="str">
        <f>IF(ISNA(VLOOKUP($B:$B,'GS Teams'!$A:$E,5,FALSE))," ",(VLOOKUP($B:$B,'GS Teams'!$A:$E,5,FALSE)))</f>
        <v xml:space="preserve"> </v>
      </c>
      <c r="H192" s="57"/>
    </row>
    <row r="193" spans="3:8" x14ac:dyDescent="0.25">
      <c r="C193" t="str">
        <f>IF(ISNA(VLOOKUP($B:$B,'GS Teams'!$A:$D,2,FALSE))," ",(VLOOKUP($B:$B,'GS Teams'!$A:$D,2,FALSE)))</f>
        <v xml:space="preserve"> </v>
      </c>
      <c r="D193" t="str">
        <f>IF(ISNA(VLOOKUP($B:$B,'GS Teams'!$A:$D,3,FALSE))," ",(VLOOKUP($B:$B,'GS Teams'!$A:$D,3,FALSE)))</f>
        <v xml:space="preserve"> </v>
      </c>
      <c r="E193" t="str">
        <f>IF(ISNA(VLOOKUP($B:$B,'GS Teams'!$A:$D,4,FALSE))," ",(VLOOKUP($B:$B,'GS Teams'!$A:$D,4,FALSE)))</f>
        <v xml:space="preserve"> </v>
      </c>
      <c r="F193" t="str">
        <f>IF(ISNA(VLOOKUP($B:$B,'GS Teams'!$A:$E,5,FALSE))," ",(VLOOKUP($B:$B,'GS Teams'!$A:$E,5,FALSE)))</f>
        <v xml:space="preserve"> </v>
      </c>
      <c r="H193" s="57"/>
    </row>
    <row r="194" spans="3:8" x14ac:dyDescent="0.25">
      <c r="C194" t="str">
        <f>IF(ISNA(VLOOKUP($B:$B,'GS Teams'!$A:$D,2,FALSE))," ",(VLOOKUP($B:$B,'GS Teams'!$A:$D,2,FALSE)))</f>
        <v xml:space="preserve"> </v>
      </c>
      <c r="D194" t="str">
        <f>IF(ISNA(VLOOKUP($B:$B,'GS Teams'!$A:$D,3,FALSE))," ",(VLOOKUP($B:$B,'GS Teams'!$A:$D,3,FALSE)))</f>
        <v xml:space="preserve"> </v>
      </c>
      <c r="E194" t="str">
        <f>IF(ISNA(VLOOKUP($B:$B,'GS Teams'!$A:$D,4,FALSE))," ",(VLOOKUP($B:$B,'GS Teams'!$A:$D,4,FALSE)))</f>
        <v xml:space="preserve"> </v>
      </c>
      <c r="F194" t="str">
        <f>IF(ISNA(VLOOKUP($B:$B,'GS Teams'!$A:$E,5,FALSE))," ",(VLOOKUP($B:$B,'GS Teams'!$A:$E,5,FALSE)))</f>
        <v xml:space="preserve"> </v>
      </c>
      <c r="H194" s="57"/>
    </row>
    <row r="195" spans="3:8" x14ac:dyDescent="0.25">
      <c r="C195" t="str">
        <f>IF(ISNA(VLOOKUP($B:$B,'GS Teams'!$A:$D,2,FALSE))," ",(VLOOKUP($B:$B,'GS Teams'!$A:$D,2,FALSE)))</f>
        <v xml:space="preserve"> </v>
      </c>
      <c r="D195" t="str">
        <f>IF(ISNA(VLOOKUP($B:$B,'GS Teams'!$A:$D,3,FALSE))," ",(VLOOKUP($B:$B,'GS Teams'!$A:$D,3,FALSE)))</f>
        <v xml:space="preserve"> </v>
      </c>
      <c r="E195" t="str">
        <f>IF(ISNA(VLOOKUP($B:$B,'GS Teams'!$A:$D,4,FALSE))," ",(VLOOKUP($B:$B,'GS Teams'!$A:$D,4,FALSE)))</f>
        <v xml:space="preserve"> </v>
      </c>
      <c r="F195" t="str">
        <f>IF(ISNA(VLOOKUP($B:$B,'GS Teams'!$A:$E,5,FALSE))," ",(VLOOKUP($B:$B,'GS Teams'!$A:$E,5,FALSE)))</f>
        <v xml:space="preserve"> </v>
      </c>
      <c r="H195" s="57"/>
    </row>
    <row r="196" spans="3:8" x14ac:dyDescent="0.25">
      <c r="C196" t="str">
        <f>IF(ISNA(VLOOKUP($B:$B,'GS Teams'!$A:$D,2,FALSE))," ",(VLOOKUP($B:$B,'GS Teams'!$A:$D,2,FALSE)))</f>
        <v xml:space="preserve"> </v>
      </c>
      <c r="D196" t="str">
        <f>IF(ISNA(VLOOKUP($B:$B,'GS Teams'!$A:$D,3,FALSE))," ",(VLOOKUP($B:$B,'GS Teams'!$A:$D,3,FALSE)))</f>
        <v xml:space="preserve"> </v>
      </c>
      <c r="E196" t="str">
        <f>IF(ISNA(VLOOKUP($B:$B,'GS Teams'!$A:$D,4,FALSE))," ",(VLOOKUP($B:$B,'GS Teams'!$A:$D,4,FALSE)))</f>
        <v xml:space="preserve"> </v>
      </c>
      <c r="F196" t="str">
        <f>IF(ISNA(VLOOKUP($B:$B,'GS Teams'!$A:$E,5,FALSE))," ",(VLOOKUP($B:$B,'GS Teams'!$A:$E,5,FALSE)))</f>
        <v xml:space="preserve"> </v>
      </c>
      <c r="H196" s="57"/>
    </row>
    <row r="197" spans="3:8" x14ac:dyDescent="0.25">
      <c r="C197" t="str">
        <f>IF(ISNA(VLOOKUP($B:$B,'GS Teams'!$A:$D,2,FALSE))," ",(VLOOKUP($B:$B,'GS Teams'!$A:$D,2,FALSE)))</f>
        <v xml:space="preserve"> </v>
      </c>
      <c r="D197" t="str">
        <f>IF(ISNA(VLOOKUP($B:$B,'GS Teams'!$A:$D,3,FALSE))," ",(VLOOKUP($B:$B,'GS Teams'!$A:$D,3,FALSE)))</f>
        <v xml:space="preserve"> </v>
      </c>
      <c r="E197" t="str">
        <f>IF(ISNA(VLOOKUP($B:$B,'GS Teams'!$A:$D,4,FALSE))," ",(VLOOKUP($B:$B,'GS Teams'!$A:$D,4,FALSE)))</f>
        <v xml:space="preserve"> </v>
      </c>
      <c r="F197" t="str">
        <f>IF(ISNA(VLOOKUP($B:$B,'GS Teams'!$A:$E,5,FALSE))," ",(VLOOKUP($B:$B,'GS Teams'!$A:$E,5,FALSE)))</f>
        <v xml:space="preserve"> </v>
      </c>
      <c r="H197" s="57"/>
    </row>
    <row r="198" spans="3:8" x14ac:dyDescent="0.25">
      <c r="C198" t="str">
        <f>IF(ISNA(VLOOKUP($B:$B,'GS Teams'!$A:$D,2,FALSE))," ",(VLOOKUP($B:$B,'GS Teams'!$A:$D,2,FALSE)))</f>
        <v xml:space="preserve"> </v>
      </c>
      <c r="D198" t="str">
        <f>IF(ISNA(VLOOKUP($B:$B,'GS Teams'!$A:$D,3,FALSE))," ",(VLOOKUP($B:$B,'GS Teams'!$A:$D,3,FALSE)))</f>
        <v xml:space="preserve"> </v>
      </c>
      <c r="E198" t="str">
        <f>IF(ISNA(VLOOKUP($B:$B,'GS Teams'!$A:$D,4,FALSE))," ",(VLOOKUP($B:$B,'GS Teams'!$A:$D,4,FALSE)))</f>
        <v xml:space="preserve"> </v>
      </c>
      <c r="F198" t="str">
        <f>IF(ISNA(VLOOKUP($B:$B,'GS Teams'!$A:$E,5,FALSE))," ",(VLOOKUP($B:$B,'GS Teams'!$A:$E,5,FALSE)))</f>
        <v xml:space="preserve"> </v>
      </c>
      <c r="H198" s="57"/>
    </row>
    <row r="199" spans="3:8" x14ac:dyDescent="0.25">
      <c r="C199" t="str">
        <f>IF(ISNA(VLOOKUP($B:$B,'GS Teams'!$A:$D,2,FALSE))," ",(VLOOKUP($B:$B,'GS Teams'!$A:$D,2,FALSE)))</f>
        <v xml:space="preserve"> </v>
      </c>
      <c r="D199" t="str">
        <f>IF(ISNA(VLOOKUP($B:$B,'GS Teams'!$A:$D,3,FALSE))," ",(VLOOKUP($B:$B,'GS Teams'!$A:$D,3,FALSE)))</f>
        <v xml:space="preserve"> </v>
      </c>
      <c r="E199" t="str">
        <f>IF(ISNA(VLOOKUP($B:$B,'GS Teams'!$A:$D,4,FALSE))," ",(VLOOKUP($B:$B,'GS Teams'!$A:$D,4,FALSE)))</f>
        <v xml:space="preserve"> </v>
      </c>
      <c r="F199" t="str">
        <f>IF(ISNA(VLOOKUP($B:$B,'GS Teams'!$A:$E,5,FALSE))," ",(VLOOKUP($B:$B,'GS Teams'!$A:$E,5,FALSE)))</f>
        <v xml:space="preserve"> </v>
      </c>
      <c r="H199" s="57"/>
    </row>
    <row r="200" spans="3:8" x14ac:dyDescent="0.25">
      <c r="C200" t="str">
        <f>IF(ISNA(VLOOKUP($B:$B,'GS Teams'!$A:$D,2,FALSE))," ",(VLOOKUP($B:$B,'GS Teams'!$A:$D,2,FALSE)))</f>
        <v xml:space="preserve"> </v>
      </c>
      <c r="D200" t="str">
        <f>IF(ISNA(VLOOKUP($B:$B,'GS Teams'!$A:$D,3,FALSE))," ",(VLOOKUP($B:$B,'GS Teams'!$A:$D,3,FALSE)))</f>
        <v xml:space="preserve"> </v>
      </c>
      <c r="E200" t="str">
        <f>IF(ISNA(VLOOKUP($B:$B,'GS Teams'!$A:$D,4,FALSE))," ",(VLOOKUP($B:$B,'GS Teams'!$A:$D,4,FALSE)))</f>
        <v xml:space="preserve"> </v>
      </c>
      <c r="F200" t="str">
        <f>IF(ISNA(VLOOKUP($B:$B,'GS Teams'!$A:$E,5,FALSE))," ",(VLOOKUP($B:$B,'GS Teams'!$A:$E,5,FALSE)))</f>
        <v xml:space="preserve"> </v>
      </c>
      <c r="H200" s="57"/>
    </row>
    <row r="201" spans="3:8" x14ac:dyDescent="0.25">
      <c r="C201" t="str">
        <f>IF(ISNA(VLOOKUP($B:$B,'GS Teams'!$A:$D,2,FALSE))," ",(VLOOKUP($B:$B,'GS Teams'!$A:$D,2,FALSE)))</f>
        <v xml:space="preserve"> </v>
      </c>
      <c r="D201" t="str">
        <f>IF(ISNA(VLOOKUP($B:$B,'GS Teams'!$A:$D,3,FALSE))," ",(VLOOKUP($B:$B,'GS Teams'!$A:$D,3,FALSE)))</f>
        <v xml:space="preserve"> </v>
      </c>
      <c r="E201" t="str">
        <f>IF(ISNA(VLOOKUP($B:$B,'GS Teams'!$A:$D,4,FALSE))," ",(VLOOKUP($B:$B,'GS Teams'!$A:$D,4,FALSE)))</f>
        <v xml:space="preserve"> </v>
      </c>
      <c r="F201" t="str">
        <f>IF(ISNA(VLOOKUP($B:$B,'GS Teams'!$A:$E,5,FALSE))," ",(VLOOKUP($B:$B,'GS Teams'!$A:$E,5,FALSE)))</f>
        <v xml:space="preserve"> </v>
      </c>
      <c r="H201" s="57"/>
    </row>
    <row r="202" spans="3:8" x14ac:dyDescent="0.25">
      <c r="C202" t="str">
        <f>IF(ISNA(VLOOKUP($B:$B,'GS Teams'!$A:$D,2,FALSE))," ",(VLOOKUP($B:$B,'GS Teams'!$A:$D,2,FALSE)))</f>
        <v xml:space="preserve"> </v>
      </c>
      <c r="D202" t="str">
        <f>IF(ISNA(VLOOKUP($B:$B,'GS Teams'!$A:$D,3,FALSE))," ",(VLOOKUP($B:$B,'GS Teams'!$A:$D,3,FALSE)))</f>
        <v xml:space="preserve"> </v>
      </c>
      <c r="E202" t="str">
        <f>IF(ISNA(VLOOKUP($B:$B,'GS Teams'!$A:$D,4,FALSE))," ",(VLOOKUP($B:$B,'GS Teams'!$A:$D,4,FALSE)))</f>
        <v xml:space="preserve"> </v>
      </c>
      <c r="F202" t="str">
        <f>IF(ISNA(VLOOKUP($B:$B,'GS Teams'!$A:$E,5,FALSE))," ",(VLOOKUP($B:$B,'GS Teams'!$A:$E,5,FALSE)))</f>
        <v xml:space="preserve"> </v>
      </c>
      <c r="H202" s="57"/>
    </row>
    <row r="203" spans="3:8" x14ac:dyDescent="0.25">
      <c r="C203" t="str">
        <f>IF(ISNA(VLOOKUP($B:$B,'GS Teams'!$A:$D,2,FALSE))," ",(VLOOKUP($B:$B,'GS Teams'!$A:$D,2,FALSE)))</f>
        <v xml:space="preserve"> </v>
      </c>
      <c r="D203" t="str">
        <f>IF(ISNA(VLOOKUP($B:$B,'GS Teams'!$A:$D,3,FALSE))," ",(VLOOKUP($B:$B,'GS Teams'!$A:$D,3,FALSE)))</f>
        <v xml:space="preserve"> </v>
      </c>
      <c r="E203" t="str">
        <f>IF(ISNA(VLOOKUP($B:$B,'GS Teams'!$A:$D,4,FALSE))," ",(VLOOKUP($B:$B,'GS Teams'!$A:$D,4,FALSE)))</f>
        <v xml:space="preserve"> </v>
      </c>
      <c r="F203" t="str">
        <f>IF(ISNA(VLOOKUP($B:$B,'GS Teams'!$A:$E,5,FALSE))," ",(VLOOKUP($B:$B,'GS Teams'!$A:$E,5,FALSE)))</f>
        <v xml:space="preserve"> </v>
      </c>
      <c r="H203" s="57"/>
    </row>
    <row r="204" spans="3:8" x14ac:dyDescent="0.25">
      <c r="C204" t="str">
        <f>IF(ISNA(VLOOKUP($B:$B,'GS Teams'!$A:$D,2,FALSE))," ",(VLOOKUP($B:$B,'GS Teams'!$A:$D,2,FALSE)))</f>
        <v xml:space="preserve"> </v>
      </c>
      <c r="D204" t="str">
        <f>IF(ISNA(VLOOKUP($B:$B,'GS Teams'!$A:$D,3,FALSE))," ",(VLOOKUP($B:$B,'GS Teams'!$A:$D,3,FALSE)))</f>
        <v xml:space="preserve"> </v>
      </c>
      <c r="E204" t="str">
        <f>IF(ISNA(VLOOKUP($B:$B,'GS Teams'!$A:$D,4,FALSE))," ",(VLOOKUP($B:$B,'GS Teams'!$A:$D,4,FALSE)))</f>
        <v xml:space="preserve"> </v>
      </c>
      <c r="F204" t="str">
        <f>IF(ISNA(VLOOKUP($B:$B,'GS Teams'!$A:$E,5,FALSE))," ",(VLOOKUP($B:$B,'GS Teams'!$A:$E,5,FALSE)))</f>
        <v xml:space="preserve"> </v>
      </c>
      <c r="H204" s="57"/>
    </row>
    <row r="205" spans="3:8" x14ac:dyDescent="0.25">
      <c r="C205" t="str">
        <f>IF(ISNA(VLOOKUP($B:$B,'GS Teams'!$A:$D,2,FALSE))," ",(VLOOKUP($B:$B,'GS Teams'!$A:$D,2,FALSE)))</f>
        <v xml:space="preserve"> </v>
      </c>
      <c r="D205" t="str">
        <f>IF(ISNA(VLOOKUP($B:$B,'GS Teams'!$A:$D,3,FALSE))," ",(VLOOKUP($B:$B,'GS Teams'!$A:$D,3,FALSE)))</f>
        <v xml:space="preserve"> </v>
      </c>
      <c r="E205" t="str">
        <f>IF(ISNA(VLOOKUP($B:$B,'GS Teams'!$A:$D,4,FALSE))," ",(VLOOKUP($B:$B,'GS Teams'!$A:$D,4,FALSE)))</f>
        <v xml:space="preserve"> </v>
      </c>
      <c r="F205" t="str">
        <f>IF(ISNA(VLOOKUP($B:$B,'GS Teams'!$A:$E,5,FALSE))," ",(VLOOKUP($B:$B,'GS Teams'!$A:$E,5,FALSE)))</f>
        <v xml:space="preserve"> </v>
      </c>
      <c r="H205" s="57"/>
    </row>
    <row r="206" spans="3:8" x14ac:dyDescent="0.25">
      <c r="C206" t="str">
        <f>IF(ISNA(VLOOKUP($B:$B,'GS Teams'!$A:$D,2,FALSE))," ",(VLOOKUP($B:$B,'GS Teams'!$A:$D,2,FALSE)))</f>
        <v xml:space="preserve"> </v>
      </c>
      <c r="D206" t="str">
        <f>IF(ISNA(VLOOKUP($B:$B,'GS Teams'!$A:$D,3,FALSE))," ",(VLOOKUP($B:$B,'GS Teams'!$A:$D,3,FALSE)))</f>
        <v xml:space="preserve"> </v>
      </c>
      <c r="E206" t="str">
        <f>IF(ISNA(VLOOKUP($B:$B,'GS Teams'!$A:$D,4,FALSE))," ",(VLOOKUP($B:$B,'GS Teams'!$A:$D,4,FALSE)))</f>
        <v xml:space="preserve"> </v>
      </c>
      <c r="F206" t="str">
        <f>IF(ISNA(VLOOKUP($B:$B,'GS Teams'!$A:$E,5,FALSE))," ",(VLOOKUP($B:$B,'GS Teams'!$A:$E,5,FALSE)))</f>
        <v xml:space="preserve"> </v>
      </c>
      <c r="H206" s="57"/>
    </row>
    <row r="207" spans="3:8" x14ac:dyDescent="0.25">
      <c r="C207" t="str">
        <f>IF(ISNA(VLOOKUP($B:$B,'GS Teams'!$A:$D,2,FALSE))," ",(VLOOKUP($B:$B,'GS Teams'!$A:$D,2,FALSE)))</f>
        <v xml:space="preserve"> </v>
      </c>
      <c r="D207" t="str">
        <f>IF(ISNA(VLOOKUP($B:$B,'GS Teams'!$A:$D,3,FALSE))," ",(VLOOKUP($B:$B,'GS Teams'!$A:$D,3,FALSE)))</f>
        <v xml:space="preserve"> </v>
      </c>
      <c r="E207" t="str">
        <f>IF(ISNA(VLOOKUP($B:$B,'GS Teams'!$A:$D,4,FALSE))," ",(VLOOKUP($B:$B,'GS Teams'!$A:$D,4,FALSE)))</f>
        <v xml:space="preserve"> </v>
      </c>
      <c r="F207" t="str">
        <f>IF(ISNA(VLOOKUP($B:$B,'GS Teams'!$A:$E,5,FALSE))," ",(VLOOKUP($B:$B,'GS Teams'!$A:$E,5,FALSE)))</f>
        <v xml:space="preserve"> </v>
      </c>
      <c r="H207" s="57"/>
    </row>
    <row r="208" spans="3:8" x14ac:dyDescent="0.25">
      <c r="C208" t="str">
        <f>IF(ISNA(VLOOKUP($B:$B,'GS Teams'!$A:$D,2,FALSE))," ",(VLOOKUP($B:$B,'GS Teams'!$A:$D,2,FALSE)))</f>
        <v xml:space="preserve"> </v>
      </c>
      <c r="D208" t="str">
        <f>IF(ISNA(VLOOKUP($B:$B,'GS Teams'!$A:$D,3,FALSE))," ",(VLOOKUP($B:$B,'GS Teams'!$A:$D,3,FALSE)))</f>
        <v xml:space="preserve"> </v>
      </c>
      <c r="E208" t="str">
        <f>IF(ISNA(VLOOKUP($B:$B,'GS Teams'!$A:$D,4,FALSE))," ",(VLOOKUP($B:$B,'GS Teams'!$A:$D,4,FALSE)))</f>
        <v xml:space="preserve"> </v>
      </c>
      <c r="F208" t="str">
        <f>IF(ISNA(VLOOKUP($B:$B,'GS Teams'!$A:$E,5,FALSE))," ",(VLOOKUP($B:$B,'GS Teams'!$A:$E,5,FALSE)))</f>
        <v xml:space="preserve"> </v>
      </c>
      <c r="H208" s="57"/>
    </row>
    <row r="209" spans="3:8" x14ac:dyDescent="0.25">
      <c r="C209" t="str">
        <f>IF(ISNA(VLOOKUP($B:$B,'GS Teams'!$A:$D,2,FALSE))," ",(VLOOKUP($B:$B,'GS Teams'!$A:$D,2,FALSE)))</f>
        <v xml:space="preserve"> </v>
      </c>
      <c r="D209" t="str">
        <f>IF(ISNA(VLOOKUP($B:$B,'GS Teams'!$A:$D,3,FALSE))," ",(VLOOKUP($B:$B,'GS Teams'!$A:$D,3,FALSE)))</f>
        <v xml:space="preserve"> </v>
      </c>
      <c r="E209" t="str">
        <f>IF(ISNA(VLOOKUP($B:$B,'GS Teams'!$A:$D,4,FALSE))," ",(VLOOKUP($B:$B,'GS Teams'!$A:$D,4,FALSE)))</f>
        <v xml:space="preserve"> </v>
      </c>
      <c r="F209" t="str">
        <f>IF(ISNA(VLOOKUP($B:$B,'GS Teams'!$A:$E,5,FALSE))," ",(VLOOKUP($B:$B,'GS Teams'!$A:$E,5,FALSE)))</f>
        <v xml:space="preserve"> </v>
      </c>
      <c r="H209" s="57"/>
    </row>
    <row r="210" spans="3:8" x14ac:dyDescent="0.25">
      <c r="C210" t="str">
        <f>IF(ISNA(VLOOKUP($B:$B,'GS Teams'!$A:$D,2,FALSE))," ",(VLOOKUP($B:$B,'GS Teams'!$A:$D,2,FALSE)))</f>
        <v xml:space="preserve"> </v>
      </c>
      <c r="D210" t="str">
        <f>IF(ISNA(VLOOKUP($B:$B,'GS Teams'!$A:$D,3,FALSE))," ",(VLOOKUP($B:$B,'GS Teams'!$A:$D,3,FALSE)))</f>
        <v xml:space="preserve"> </v>
      </c>
      <c r="E210" t="str">
        <f>IF(ISNA(VLOOKUP($B:$B,'GS Teams'!$A:$D,4,FALSE))," ",(VLOOKUP($B:$B,'GS Teams'!$A:$D,4,FALSE)))</f>
        <v xml:space="preserve"> </v>
      </c>
      <c r="F210" t="str">
        <f>IF(ISNA(VLOOKUP($B:$B,'GS Teams'!$A:$E,5,FALSE))," ",(VLOOKUP($B:$B,'GS Teams'!$A:$E,5,FALSE)))</f>
        <v xml:space="preserve"> </v>
      </c>
      <c r="H210" s="57"/>
    </row>
    <row r="211" spans="3:8" x14ac:dyDescent="0.25">
      <c r="C211" t="str">
        <f>IF(ISNA(VLOOKUP($B:$B,'GS Teams'!$A:$D,2,FALSE))," ",(VLOOKUP($B:$B,'GS Teams'!$A:$D,2,FALSE)))</f>
        <v xml:space="preserve"> </v>
      </c>
      <c r="D211" t="str">
        <f>IF(ISNA(VLOOKUP($B:$B,'GS Teams'!$A:$D,3,FALSE))," ",(VLOOKUP($B:$B,'GS Teams'!$A:$D,3,FALSE)))</f>
        <v xml:space="preserve"> </v>
      </c>
      <c r="E211" t="str">
        <f>IF(ISNA(VLOOKUP($B:$B,'GS Teams'!$A:$D,4,FALSE))," ",(VLOOKUP($B:$B,'GS Teams'!$A:$D,4,FALSE)))</f>
        <v xml:space="preserve"> </v>
      </c>
      <c r="F211" t="str">
        <f>IF(ISNA(VLOOKUP($B:$B,'GS Teams'!$A:$E,5,FALSE))," ",(VLOOKUP($B:$B,'GS Teams'!$A:$E,5,FALSE)))</f>
        <v xml:space="preserve"> </v>
      </c>
      <c r="H211" s="57"/>
    </row>
    <row r="212" spans="3:8" x14ac:dyDescent="0.25">
      <c r="C212" t="str">
        <f>IF(ISNA(VLOOKUP($B:$B,'GS Teams'!$A:$D,2,FALSE))," ",(VLOOKUP($B:$B,'GS Teams'!$A:$D,2,FALSE)))</f>
        <v xml:space="preserve"> </v>
      </c>
      <c r="D212" t="str">
        <f>IF(ISNA(VLOOKUP($B:$B,'GS Teams'!$A:$D,3,FALSE))," ",(VLOOKUP($B:$B,'GS Teams'!$A:$D,3,FALSE)))</f>
        <v xml:space="preserve"> </v>
      </c>
      <c r="E212" t="str">
        <f>IF(ISNA(VLOOKUP($B:$B,'GS Teams'!$A:$D,4,FALSE))," ",(VLOOKUP($B:$B,'GS Teams'!$A:$D,4,FALSE)))</f>
        <v xml:space="preserve"> </v>
      </c>
      <c r="F212" t="str">
        <f>IF(ISNA(VLOOKUP($B:$B,'GS Teams'!$A:$E,5,FALSE))," ",(VLOOKUP($B:$B,'GS Teams'!$A:$E,5,FALSE)))</f>
        <v xml:space="preserve"> </v>
      </c>
      <c r="H212" s="57"/>
    </row>
    <row r="213" spans="3:8" x14ac:dyDescent="0.25">
      <c r="C213" t="str">
        <f>IF(ISNA(VLOOKUP($B:$B,'GS Teams'!$A:$D,2,FALSE))," ",(VLOOKUP($B:$B,'GS Teams'!$A:$D,2,FALSE)))</f>
        <v xml:space="preserve"> </v>
      </c>
      <c r="D213" t="str">
        <f>IF(ISNA(VLOOKUP($B:$B,'GS Teams'!$A:$D,3,FALSE))," ",(VLOOKUP($B:$B,'GS Teams'!$A:$D,3,FALSE)))</f>
        <v xml:space="preserve"> </v>
      </c>
      <c r="E213" t="str">
        <f>IF(ISNA(VLOOKUP($B:$B,'GS Teams'!$A:$D,4,FALSE))," ",(VLOOKUP($B:$B,'GS Teams'!$A:$D,4,FALSE)))</f>
        <v xml:space="preserve"> </v>
      </c>
      <c r="F213" t="str">
        <f>IF(ISNA(VLOOKUP($B:$B,'GS Teams'!$A:$E,5,FALSE))," ",(VLOOKUP($B:$B,'GS Teams'!$A:$E,5,FALSE)))</f>
        <v xml:space="preserve"> </v>
      </c>
      <c r="H213" s="57"/>
    </row>
    <row r="214" spans="3:8" x14ac:dyDescent="0.25">
      <c r="C214" t="str">
        <f>IF(ISNA(VLOOKUP($B:$B,'GS Teams'!$A:$D,2,FALSE))," ",(VLOOKUP($B:$B,'GS Teams'!$A:$D,2,FALSE)))</f>
        <v xml:space="preserve"> </v>
      </c>
      <c r="D214" t="str">
        <f>IF(ISNA(VLOOKUP($B:$B,'GS Teams'!$A:$D,3,FALSE))," ",(VLOOKUP($B:$B,'GS Teams'!$A:$D,3,FALSE)))</f>
        <v xml:space="preserve"> </v>
      </c>
      <c r="E214" t="str">
        <f>IF(ISNA(VLOOKUP($B:$B,'GS Teams'!$A:$D,4,FALSE))," ",(VLOOKUP($B:$B,'GS Teams'!$A:$D,4,FALSE)))</f>
        <v xml:space="preserve"> </v>
      </c>
      <c r="F214" t="str">
        <f>IF(ISNA(VLOOKUP($B:$B,'GS Teams'!$A:$E,5,FALSE))," ",(VLOOKUP($B:$B,'GS Teams'!$A:$E,5,FALSE)))</f>
        <v xml:space="preserve"> </v>
      </c>
      <c r="H214" s="57"/>
    </row>
    <row r="215" spans="3:8" x14ac:dyDescent="0.25">
      <c r="C215" t="str">
        <f>IF(ISNA(VLOOKUP($B:$B,'GS Teams'!$A:$D,2,FALSE))," ",(VLOOKUP($B:$B,'GS Teams'!$A:$D,2,FALSE)))</f>
        <v xml:space="preserve"> </v>
      </c>
      <c r="D215" t="str">
        <f>IF(ISNA(VLOOKUP($B:$B,'GS Teams'!$A:$D,3,FALSE))," ",(VLOOKUP($B:$B,'GS Teams'!$A:$D,3,FALSE)))</f>
        <v xml:space="preserve"> </v>
      </c>
      <c r="E215" t="str">
        <f>IF(ISNA(VLOOKUP($B:$B,'GS Teams'!$A:$D,4,FALSE))," ",(VLOOKUP($B:$B,'GS Teams'!$A:$D,4,FALSE)))</f>
        <v xml:space="preserve"> </v>
      </c>
      <c r="F215" t="str">
        <f>IF(ISNA(VLOOKUP($B:$B,'GS Teams'!$A:$E,5,FALSE))," ",(VLOOKUP($B:$B,'GS Teams'!$A:$E,5,FALSE)))</f>
        <v xml:space="preserve"> </v>
      </c>
      <c r="H215" s="57"/>
    </row>
    <row r="216" spans="3:8" x14ac:dyDescent="0.25">
      <c r="C216" t="str">
        <f>IF(ISNA(VLOOKUP($B:$B,'GS Teams'!$A:$D,2,FALSE))," ",(VLOOKUP($B:$B,'GS Teams'!$A:$D,2,FALSE)))</f>
        <v xml:space="preserve"> </v>
      </c>
      <c r="D216" t="str">
        <f>IF(ISNA(VLOOKUP($B:$B,'GS Teams'!$A:$D,3,FALSE))," ",(VLOOKUP($B:$B,'GS Teams'!$A:$D,3,FALSE)))</f>
        <v xml:space="preserve"> </v>
      </c>
      <c r="E216" t="str">
        <f>IF(ISNA(VLOOKUP($B:$B,'GS Teams'!$A:$D,4,FALSE))," ",(VLOOKUP($B:$B,'GS Teams'!$A:$D,4,FALSE)))</f>
        <v xml:space="preserve"> </v>
      </c>
      <c r="F216" t="str">
        <f>IF(ISNA(VLOOKUP($B:$B,'GS Teams'!$A:$E,5,FALSE))," ",(VLOOKUP($B:$B,'GS Teams'!$A:$E,5,FALSE)))</f>
        <v xml:space="preserve"> </v>
      </c>
      <c r="H216" s="57"/>
    </row>
    <row r="217" spans="3:8" x14ac:dyDescent="0.25">
      <c r="C217" t="str">
        <f>IF(ISNA(VLOOKUP($B:$B,'GS Teams'!$A:$D,2,FALSE))," ",(VLOOKUP($B:$B,'GS Teams'!$A:$D,2,FALSE)))</f>
        <v xml:space="preserve"> </v>
      </c>
      <c r="D217" t="str">
        <f>IF(ISNA(VLOOKUP($B:$B,'GS Teams'!$A:$D,3,FALSE))," ",(VLOOKUP($B:$B,'GS Teams'!$A:$D,3,FALSE)))</f>
        <v xml:space="preserve"> </v>
      </c>
      <c r="E217" t="str">
        <f>IF(ISNA(VLOOKUP($B:$B,'GS Teams'!$A:$D,4,FALSE))," ",(VLOOKUP($B:$B,'GS Teams'!$A:$D,4,FALSE)))</f>
        <v xml:space="preserve"> </v>
      </c>
      <c r="F217" t="str">
        <f>IF(ISNA(VLOOKUP($B:$B,'GS Teams'!$A:$E,5,FALSE))," ",(VLOOKUP($B:$B,'GS Teams'!$A:$E,5,FALSE)))</f>
        <v xml:space="preserve"> </v>
      </c>
      <c r="H217" s="57"/>
    </row>
    <row r="218" spans="3:8" x14ac:dyDescent="0.25">
      <c r="C218" t="str">
        <f>IF(ISNA(VLOOKUP($B:$B,'GS Teams'!$A:$D,2,FALSE))," ",(VLOOKUP($B:$B,'GS Teams'!$A:$D,2,FALSE)))</f>
        <v xml:space="preserve"> </v>
      </c>
      <c r="D218" t="str">
        <f>IF(ISNA(VLOOKUP($B:$B,'GS Teams'!$A:$D,3,FALSE))," ",(VLOOKUP($B:$B,'GS Teams'!$A:$D,3,FALSE)))</f>
        <v xml:space="preserve"> </v>
      </c>
      <c r="E218" t="str">
        <f>IF(ISNA(VLOOKUP($B:$B,'GS Teams'!$A:$D,4,FALSE))," ",(VLOOKUP($B:$B,'GS Teams'!$A:$D,4,FALSE)))</f>
        <v xml:space="preserve"> </v>
      </c>
      <c r="F218" t="str">
        <f>IF(ISNA(VLOOKUP($B:$B,'GS Teams'!$A:$E,5,FALSE))," ",(VLOOKUP($B:$B,'GS Teams'!$A:$E,5,FALSE)))</f>
        <v xml:space="preserve"> </v>
      </c>
      <c r="H218" s="57"/>
    </row>
    <row r="219" spans="3:8" x14ac:dyDescent="0.25">
      <c r="C219" t="str">
        <f>IF(ISNA(VLOOKUP($B:$B,'GS Teams'!$A:$D,2,FALSE))," ",(VLOOKUP($B:$B,'GS Teams'!$A:$D,2,FALSE)))</f>
        <v xml:space="preserve"> </v>
      </c>
      <c r="D219" t="str">
        <f>IF(ISNA(VLOOKUP($B:$B,'GS Teams'!$A:$D,3,FALSE))," ",(VLOOKUP($B:$B,'GS Teams'!$A:$D,3,FALSE)))</f>
        <v xml:space="preserve"> </v>
      </c>
      <c r="E219" t="str">
        <f>IF(ISNA(VLOOKUP($B:$B,'GS Teams'!$A:$D,4,FALSE))," ",(VLOOKUP($B:$B,'GS Teams'!$A:$D,4,FALSE)))</f>
        <v xml:space="preserve"> </v>
      </c>
      <c r="F219" t="str">
        <f>IF(ISNA(VLOOKUP($B:$B,'GS Teams'!$A:$E,5,FALSE))," ",(VLOOKUP($B:$B,'GS Teams'!$A:$E,5,FALSE)))</f>
        <v xml:space="preserve"> </v>
      </c>
      <c r="H219" s="57"/>
    </row>
    <row r="220" spans="3:8" x14ac:dyDescent="0.25">
      <c r="C220" t="str">
        <f>IF(ISNA(VLOOKUP($B:$B,'GS Teams'!$A:$D,2,FALSE))," ",(VLOOKUP($B:$B,'GS Teams'!$A:$D,2,FALSE)))</f>
        <v xml:space="preserve"> </v>
      </c>
      <c r="D220" t="str">
        <f>IF(ISNA(VLOOKUP($B:$B,'GS Teams'!$A:$D,3,FALSE))," ",(VLOOKUP($B:$B,'GS Teams'!$A:$D,3,FALSE)))</f>
        <v xml:space="preserve"> </v>
      </c>
      <c r="E220" t="str">
        <f>IF(ISNA(VLOOKUP($B:$B,'GS Teams'!$A:$D,4,FALSE))," ",(VLOOKUP($B:$B,'GS Teams'!$A:$D,4,FALSE)))</f>
        <v xml:space="preserve"> </v>
      </c>
      <c r="F220" t="str">
        <f>IF(ISNA(VLOOKUP($B:$B,'GS Teams'!$A:$E,5,FALSE))," ",(VLOOKUP($B:$B,'GS Teams'!$A:$E,5,FALSE)))</f>
        <v xml:space="preserve"> </v>
      </c>
      <c r="H220" s="57"/>
    </row>
    <row r="221" spans="3:8" x14ac:dyDescent="0.25">
      <c r="C221" t="str">
        <f>IF(ISNA(VLOOKUP($B:$B,'GS Teams'!$A:$D,2,FALSE))," ",(VLOOKUP($B:$B,'GS Teams'!$A:$D,2,FALSE)))</f>
        <v xml:space="preserve"> </v>
      </c>
      <c r="D221" t="str">
        <f>IF(ISNA(VLOOKUP($B:$B,'GS Teams'!$A:$D,3,FALSE))," ",(VLOOKUP($B:$B,'GS Teams'!$A:$D,3,FALSE)))</f>
        <v xml:space="preserve"> </v>
      </c>
      <c r="E221" t="str">
        <f>IF(ISNA(VLOOKUP($B:$B,'GS Teams'!$A:$D,4,FALSE))," ",(VLOOKUP($B:$B,'GS Teams'!$A:$D,4,FALSE)))</f>
        <v xml:space="preserve"> </v>
      </c>
      <c r="F221" t="str">
        <f>IF(ISNA(VLOOKUP($B:$B,'GS Teams'!$A:$E,5,FALSE))," ",(VLOOKUP($B:$B,'GS Teams'!$A:$E,5,FALSE)))</f>
        <v xml:space="preserve"> </v>
      </c>
      <c r="H221" s="57"/>
    </row>
    <row r="222" spans="3:8" x14ac:dyDescent="0.25">
      <c r="C222" t="str">
        <f>IF(ISNA(VLOOKUP($B:$B,'GS Teams'!$A:$D,2,FALSE))," ",(VLOOKUP($B:$B,'GS Teams'!$A:$D,2,FALSE)))</f>
        <v xml:space="preserve"> </v>
      </c>
      <c r="D222" t="str">
        <f>IF(ISNA(VLOOKUP($B:$B,'GS Teams'!$A:$D,3,FALSE))," ",(VLOOKUP($B:$B,'GS Teams'!$A:$D,3,FALSE)))</f>
        <v xml:space="preserve"> </v>
      </c>
      <c r="E222" t="str">
        <f>IF(ISNA(VLOOKUP($B:$B,'GS Teams'!$A:$D,4,FALSE))," ",(VLOOKUP($B:$B,'GS Teams'!$A:$D,4,FALSE)))</f>
        <v xml:space="preserve"> </v>
      </c>
      <c r="F222" t="str">
        <f>IF(ISNA(VLOOKUP($B:$B,'GS Teams'!$A:$E,5,FALSE))," ",(VLOOKUP($B:$B,'GS Teams'!$A:$E,5,FALSE)))</f>
        <v xml:space="preserve"> </v>
      </c>
      <c r="H222" s="57"/>
    </row>
    <row r="223" spans="3:8" x14ac:dyDescent="0.25">
      <c r="C223" t="str">
        <f>IF(ISNA(VLOOKUP($B:$B,'GS Teams'!$A:$D,2,FALSE))," ",(VLOOKUP($B:$B,'GS Teams'!$A:$D,2,FALSE)))</f>
        <v xml:space="preserve"> </v>
      </c>
      <c r="D223" t="str">
        <f>IF(ISNA(VLOOKUP($B:$B,'GS Teams'!$A:$D,3,FALSE))," ",(VLOOKUP($B:$B,'GS Teams'!$A:$D,3,FALSE)))</f>
        <v xml:space="preserve"> </v>
      </c>
      <c r="E223" t="str">
        <f>IF(ISNA(VLOOKUP($B:$B,'GS Teams'!$A:$D,4,FALSE))," ",(VLOOKUP($B:$B,'GS Teams'!$A:$D,4,FALSE)))</f>
        <v xml:space="preserve"> </v>
      </c>
      <c r="F223" t="str">
        <f>IF(ISNA(VLOOKUP($B:$B,'GS Teams'!$A:$E,5,FALSE))," ",(VLOOKUP($B:$B,'GS Teams'!$A:$E,5,FALSE)))</f>
        <v xml:space="preserve"> </v>
      </c>
      <c r="H223" s="57"/>
    </row>
    <row r="224" spans="3:8" x14ac:dyDescent="0.25">
      <c r="C224" t="str">
        <f>IF(ISNA(VLOOKUP($B:$B,'GS Teams'!$A:$D,2,FALSE))," ",(VLOOKUP($B:$B,'GS Teams'!$A:$D,2,FALSE)))</f>
        <v xml:space="preserve"> </v>
      </c>
      <c r="D224" t="str">
        <f>IF(ISNA(VLOOKUP($B:$B,'GS Teams'!$A:$D,3,FALSE))," ",(VLOOKUP($B:$B,'GS Teams'!$A:$D,3,FALSE)))</f>
        <v xml:space="preserve"> </v>
      </c>
      <c r="E224" t="str">
        <f>IF(ISNA(VLOOKUP($B:$B,'GS Teams'!$A:$D,4,FALSE))," ",(VLOOKUP($B:$B,'GS Teams'!$A:$D,4,FALSE)))</f>
        <v xml:space="preserve"> </v>
      </c>
      <c r="F224" t="str">
        <f>IF(ISNA(VLOOKUP($B:$B,'GS Teams'!$A:$E,5,FALSE))," ",(VLOOKUP($B:$B,'GS Teams'!$A:$E,5,FALSE)))</f>
        <v xml:space="preserve"> </v>
      </c>
      <c r="H224" s="57"/>
    </row>
    <row r="225" spans="3:8" x14ac:dyDescent="0.25">
      <c r="C225" t="str">
        <f>IF(ISNA(VLOOKUP($B:$B,'GS Teams'!$A:$D,2,FALSE))," ",(VLOOKUP($B:$B,'GS Teams'!$A:$D,2,FALSE)))</f>
        <v xml:space="preserve"> </v>
      </c>
      <c r="D225" t="str">
        <f>IF(ISNA(VLOOKUP($B:$B,'GS Teams'!$A:$D,3,FALSE))," ",(VLOOKUP($B:$B,'GS Teams'!$A:$D,3,FALSE)))</f>
        <v xml:space="preserve"> </v>
      </c>
      <c r="E225" t="str">
        <f>IF(ISNA(VLOOKUP($B:$B,'GS Teams'!$A:$D,4,FALSE))," ",(VLOOKUP($B:$B,'GS Teams'!$A:$D,4,FALSE)))</f>
        <v xml:space="preserve"> </v>
      </c>
      <c r="F225" t="str">
        <f>IF(ISNA(VLOOKUP($B:$B,'GS Teams'!$A:$E,5,FALSE))," ",(VLOOKUP($B:$B,'GS Teams'!$A:$E,5,FALSE)))</f>
        <v xml:space="preserve"> </v>
      </c>
      <c r="H225" s="57"/>
    </row>
    <row r="226" spans="3:8" x14ac:dyDescent="0.25">
      <c r="C226" t="str">
        <f>IF(ISNA(VLOOKUP($B:$B,'GS Teams'!$A:$D,2,FALSE))," ",(VLOOKUP($B:$B,'GS Teams'!$A:$D,2,FALSE)))</f>
        <v xml:space="preserve"> </v>
      </c>
      <c r="D226" t="str">
        <f>IF(ISNA(VLOOKUP($B:$B,'GS Teams'!$A:$D,3,FALSE))," ",(VLOOKUP($B:$B,'GS Teams'!$A:$D,3,FALSE)))</f>
        <v xml:space="preserve"> </v>
      </c>
      <c r="E226" t="str">
        <f>IF(ISNA(VLOOKUP($B:$B,'GS Teams'!$A:$D,4,FALSE))," ",(VLOOKUP($B:$B,'GS Teams'!$A:$D,4,FALSE)))</f>
        <v xml:space="preserve"> </v>
      </c>
      <c r="F226" t="str">
        <f>IF(ISNA(VLOOKUP($B:$B,'GS Teams'!$A:$E,5,FALSE))," ",(VLOOKUP($B:$B,'GS Teams'!$A:$E,5,FALSE)))</f>
        <v xml:space="preserve"> </v>
      </c>
      <c r="H226" s="57"/>
    </row>
    <row r="227" spans="3:8" x14ac:dyDescent="0.25">
      <c r="C227" t="str">
        <f>IF(ISNA(VLOOKUP($B:$B,'GS Teams'!$A:$D,2,FALSE))," ",(VLOOKUP($B:$B,'GS Teams'!$A:$D,2,FALSE)))</f>
        <v xml:space="preserve"> </v>
      </c>
      <c r="D227" t="str">
        <f>IF(ISNA(VLOOKUP($B:$B,'GS Teams'!$A:$D,3,FALSE))," ",(VLOOKUP($B:$B,'GS Teams'!$A:$D,3,FALSE)))</f>
        <v xml:space="preserve"> </v>
      </c>
      <c r="E227" t="str">
        <f>IF(ISNA(VLOOKUP($B:$B,'GS Teams'!$A:$D,4,FALSE))," ",(VLOOKUP($B:$B,'GS Teams'!$A:$D,4,FALSE)))</f>
        <v xml:space="preserve"> </v>
      </c>
      <c r="F227" t="str">
        <f>IF(ISNA(VLOOKUP($B:$B,'GS Teams'!$A:$E,5,FALSE))," ",(VLOOKUP($B:$B,'GS Teams'!$A:$E,5,FALSE)))</f>
        <v xml:space="preserve"> </v>
      </c>
      <c r="H227" s="57"/>
    </row>
    <row r="228" spans="3:8" x14ac:dyDescent="0.25">
      <c r="C228" t="str">
        <f>IF(ISNA(VLOOKUP($B:$B,'GS Teams'!$A:$D,2,FALSE))," ",(VLOOKUP($B:$B,'GS Teams'!$A:$D,2,FALSE)))</f>
        <v xml:space="preserve"> </v>
      </c>
      <c r="D228" t="str">
        <f>IF(ISNA(VLOOKUP($B:$B,'GS Teams'!$A:$D,3,FALSE))," ",(VLOOKUP($B:$B,'GS Teams'!$A:$D,3,FALSE)))</f>
        <v xml:space="preserve"> </v>
      </c>
      <c r="E228" t="str">
        <f>IF(ISNA(VLOOKUP($B:$B,'GS Teams'!$A:$D,4,FALSE))," ",(VLOOKUP($B:$B,'GS Teams'!$A:$D,4,FALSE)))</f>
        <v xml:space="preserve"> </v>
      </c>
      <c r="F228" t="str">
        <f>IF(ISNA(VLOOKUP($B:$B,'GS Teams'!$A:$E,5,FALSE))," ",(VLOOKUP($B:$B,'GS Teams'!$A:$E,5,FALSE)))</f>
        <v xml:space="preserve"> </v>
      </c>
      <c r="H228" s="57"/>
    </row>
    <row r="229" spans="3:8" x14ac:dyDescent="0.25">
      <c r="C229" t="str">
        <f>IF(ISNA(VLOOKUP($B:$B,'GS Teams'!$A:$D,2,FALSE))," ",(VLOOKUP($B:$B,'GS Teams'!$A:$D,2,FALSE)))</f>
        <v xml:space="preserve"> </v>
      </c>
      <c r="D229" t="str">
        <f>IF(ISNA(VLOOKUP($B:$B,'GS Teams'!$A:$D,3,FALSE))," ",(VLOOKUP($B:$B,'GS Teams'!$A:$D,3,FALSE)))</f>
        <v xml:space="preserve"> </v>
      </c>
      <c r="E229" t="str">
        <f>IF(ISNA(VLOOKUP($B:$B,'GS Teams'!$A:$D,4,FALSE))," ",(VLOOKUP($B:$B,'GS Teams'!$A:$D,4,FALSE)))</f>
        <v xml:space="preserve"> </v>
      </c>
      <c r="F229" t="str">
        <f>IF(ISNA(VLOOKUP($B:$B,'GS Teams'!$A:$E,5,FALSE))," ",(VLOOKUP($B:$B,'GS Teams'!$A:$E,5,FALSE)))</f>
        <v xml:space="preserve"> </v>
      </c>
      <c r="H229" s="57"/>
    </row>
    <row r="230" spans="3:8" x14ac:dyDescent="0.25">
      <c r="C230" t="str">
        <f>IF(ISNA(VLOOKUP($B:$B,'GS Teams'!$A:$D,2,FALSE))," ",(VLOOKUP($B:$B,'GS Teams'!$A:$D,2,FALSE)))</f>
        <v xml:space="preserve"> </v>
      </c>
      <c r="D230" t="str">
        <f>IF(ISNA(VLOOKUP($B:$B,'GS Teams'!$A:$D,3,FALSE))," ",(VLOOKUP($B:$B,'GS Teams'!$A:$D,3,FALSE)))</f>
        <v xml:space="preserve"> </v>
      </c>
      <c r="E230" t="str">
        <f>IF(ISNA(VLOOKUP($B:$B,'GS Teams'!$A:$D,4,FALSE))," ",(VLOOKUP($B:$B,'GS Teams'!$A:$D,4,FALSE)))</f>
        <v xml:space="preserve"> </v>
      </c>
      <c r="F230" t="str">
        <f>IF(ISNA(VLOOKUP($B:$B,'GS Teams'!$A:$E,5,FALSE))," ",(VLOOKUP($B:$B,'GS Teams'!$A:$E,5,FALSE)))</f>
        <v xml:space="preserve"> </v>
      </c>
      <c r="H230" s="57"/>
    </row>
    <row r="231" spans="3:8" x14ac:dyDescent="0.25">
      <c r="C231" t="str">
        <f>IF(ISNA(VLOOKUP($B:$B,'GS Teams'!$A:$D,2,FALSE))," ",(VLOOKUP($B:$B,'GS Teams'!$A:$D,2,FALSE)))</f>
        <v xml:space="preserve"> </v>
      </c>
      <c r="D231" t="str">
        <f>IF(ISNA(VLOOKUP($B:$B,'GS Teams'!$A:$D,3,FALSE))," ",(VLOOKUP($B:$B,'GS Teams'!$A:$D,3,FALSE)))</f>
        <v xml:space="preserve"> </v>
      </c>
      <c r="E231" t="str">
        <f>IF(ISNA(VLOOKUP($B:$B,'GS Teams'!$A:$D,4,FALSE))," ",(VLOOKUP($B:$B,'GS Teams'!$A:$D,4,FALSE)))</f>
        <v xml:space="preserve"> </v>
      </c>
      <c r="F231" t="str">
        <f>IF(ISNA(VLOOKUP($B:$B,'GS Teams'!$A:$E,5,FALSE))," ",(VLOOKUP($B:$B,'GS Teams'!$A:$E,5,FALSE)))</f>
        <v xml:space="preserve"> </v>
      </c>
      <c r="H231" s="57"/>
    </row>
    <row r="232" spans="3:8" x14ac:dyDescent="0.25">
      <c r="C232" t="str">
        <f>IF(ISNA(VLOOKUP($B:$B,'GS Teams'!$A:$D,2,FALSE))," ",(VLOOKUP($B:$B,'GS Teams'!$A:$D,2,FALSE)))</f>
        <v xml:space="preserve"> </v>
      </c>
      <c r="D232" t="str">
        <f>IF(ISNA(VLOOKUP($B:$B,'GS Teams'!$A:$D,3,FALSE))," ",(VLOOKUP($B:$B,'GS Teams'!$A:$D,3,FALSE)))</f>
        <v xml:space="preserve"> </v>
      </c>
      <c r="E232" t="str">
        <f>IF(ISNA(VLOOKUP($B:$B,'GS Teams'!$A:$D,4,FALSE))," ",(VLOOKUP($B:$B,'GS Teams'!$A:$D,4,FALSE)))</f>
        <v xml:space="preserve"> </v>
      </c>
      <c r="F232" t="str">
        <f>IF(ISNA(VLOOKUP($B:$B,'GS Teams'!$A:$E,5,FALSE))," ",(VLOOKUP($B:$B,'GS Teams'!$A:$E,5,FALSE)))</f>
        <v xml:space="preserve"> </v>
      </c>
      <c r="H232" s="57"/>
    </row>
    <row r="233" spans="3:8" x14ac:dyDescent="0.25">
      <c r="C233" t="str">
        <f>IF(ISNA(VLOOKUP($B:$B,'GS Teams'!$A:$D,2,FALSE))," ",(VLOOKUP($B:$B,'GS Teams'!$A:$D,2,FALSE)))</f>
        <v xml:space="preserve"> </v>
      </c>
      <c r="D233" t="str">
        <f>IF(ISNA(VLOOKUP($B:$B,'GS Teams'!$A:$D,3,FALSE))," ",(VLOOKUP($B:$B,'GS Teams'!$A:$D,3,FALSE)))</f>
        <v xml:space="preserve"> </v>
      </c>
      <c r="E233" t="str">
        <f>IF(ISNA(VLOOKUP($B:$B,'GS Teams'!$A:$D,4,FALSE))," ",(VLOOKUP($B:$B,'GS Teams'!$A:$D,4,FALSE)))</f>
        <v xml:space="preserve"> </v>
      </c>
      <c r="F233" t="str">
        <f>IF(ISNA(VLOOKUP($B:$B,'GS Teams'!$A:$E,5,FALSE))," ",(VLOOKUP($B:$B,'GS Teams'!$A:$E,5,FALSE)))</f>
        <v xml:space="preserve"> </v>
      </c>
      <c r="H233" s="57"/>
    </row>
    <row r="234" spans="3:8" x14ac:dyDescent="0.25">
      <c r="C234" t="str">
        <f>IF(ISNA(VLOOKUP($B:$B,'GS Teams'!$A:$D,2,FALSE))," ",(VLOOKUP($B:$B,'GS Teams'!$A:$D,2,FALSE)))</f>
        <v xml:space="preserve"> </v>
      </c>
      <c r="D234" t="str">
        <f>IF(ISNA(VLOOKUP($B:$B,'GS Teams'!$A:$D,3,FALSE))," ",(VLOOKUP($B:$B,'GS Teams'!$A:$D,3,FALSE)))</f>
        <v xml:space="preserve"> </v>
      </c>
      <c r="E234" t="str">
        <f>IF(ISNA(VLOOKUP($B:$B,'GS Teams'!$A:$D,4,FALSE))," ",(VLOOKUP($B:$B,'GS Teams'!$A:$D,4,FALSE)))</f>
        <v xml:space="preserve"> </v>
      </c>
      <c r="F234" t="str">
        <f>IF(ISNA(VLOOKUP($B:$B,'GS Teams'!$A:$E,5,FALSE))," ",(VLOOKUP($B:$B,'GS Teams'!$A:$E,5,FALSE)))</f>
        <v xml:space="preserve"> </v>
      </c>
      <c r="H234" s="57"/>
    </row>
    <row r="235" spans="3:8" x14ac:dyDescent="0.25">
      <c r="C235" t="str">
        <f>IF(ISNA(VLOOKUP($B:$B,'GS Teams'!$A:$D,2,FALSE))," ",(VLOOKUP($B:$B,'GS Teams'!$A:$D,2,FALSE)))</f>
        <v xml:space="preserve"> </v>
      </c>
      <c r="D235" t="str">
        <f>IF(ISNA(VLOOKUP($B:$B,'GS Teams'!$A:$D,3,FALSE))," ",(VLOOKUP($B:$B,'GS Teams'!$A:$D,3,FALSE)))</f>
        <v xml:space="preserve"> </v>
      </c>
      <c r="E235" t="str">
        <f>IF(ISNA(VLOOKUP($B:$B,'GS Teams'!$A:$D,4,FALSE))," ",(VLOOKUP($B:$B,'GS Teams'!$A:$D,4,FALSE)))</f>
        <v xml:space="preserve"> </v>
      </c>
      <c r="F235" t="str">
        <f>IF(ISNA(VLOOKUP($B:$B,'GS Teams'!$A:$E,5,FALSE))," ",(VLOOKUP($B:$B,'GS Teams'!$A:$E,5,FALSE)))</f>
        <v xml:space="preserve"> </v>
      </c>
      <c r="H235" s="57"/>
    </row>
    <row r="236" spans="3:8" x14ac:dyDescent="0.25">
      <c r="C236" t="str">
        <f>IF(ISNA(VLOOKUP($B:$B,'GS Teams'!$A:$D,2,FALSE))," ",(VLOOKUP($B:$B,'GS Teams'!$A:$D,2,FALSE)))</f>
        <v xml:space="preserve"> </v>
      </c>
      <c r="D236" t="str">
        <f>IF(ISNA(VLOOKUP($B:$B,'GS Teams'!$A:$D,3,FALSE))," ",(VLOOKUP($B:$B,'GS Teams'!$A:$D,3,FALSE)))</f>
        <v xml:space="preserve"> </v>
      </c>
      <c r="E236" t="str">
        <f>IF(ISNA(VLOOKUP($B:$B,'GS Teams'!$A:$D,4,FALSE))," ",(VLOOKUP($B:$B,'GS Teams'!$A:$D,4,FALSE)))</f>
        <v xml:space="preserve"> </v>
      </c>
      <c r="F236" t="str">
        <f>IF(ISNA(VLOOKUP($B:$B,'GS Teams'!$A:$E,5,FALSE))," ",(VLOOKUP($B:$B,'GS Teams'!$A:$E,5,FALSE)))</f>
        <v xml:space="preserve"> </v>
      </c>
      <c r="H236" s="57"/>
    </row>
    <row r="237" spans="3:8" x14ac:dyDescent="0.25">
      <c r="C237" t="str">
        <f>IF(ISNA(VLOOKUP($B:$B,'GS Teams'!$A:$D,2,FALSE))," ",(VLOOKUP($B:$B,'GS Teams'!$A:$D,2,FALSE)))</f>
        <v xml:space="preserve"> </v>
      </c>
      <c r="D237" t="str">
        <f>IF(ISNA(VLOOKUP($B:$B,'GS Teams'!$A:$D,3,FALSE))," ",(VLOOKUP($B:$B,'GS Teams'!$A:$D,3,FALSE)))</f>
        <v xml:space="preserve"> </v>
      </c>
      <c r="E237" t="str">
        <f>IF(ISNA(VLOOKUP($B:$B,'GS Teams'!$A:$D,4,FALSE))," ",(VLOOKUP($B:$B,'GS Teams'!$A:$D,4,FALSE)))</f>
        <v xml:space="preserve"> </v>
      </c>
      <c r="F237" t="str">
        <f>IF(ISNA(VLOOKUP($B:$B,'GS Teams'!$A:$E,5,FALSE))," ",(VLOOKUP($B:$B,'GS Teams'!$A:$E,5,FALSE)))</f>
        <v xml:space="preserve"> </v>
      </c>
      <c r="H237" s="57"/>
    </row>
    <row r="238" spans="3:8" x14ac:dyDescent="0.25">
      <c r="C238" t="str">
        <f>IF(ISNA(VLOOKUP($B:$B,'GS Teams'!$A:$D,2,FALSE))," ",(VLOOKUP($B:$B,'GS Teams'!$A:$D,2,FALSE)))</f>
        <v xml:space="preserve"> </v>
      </c>
      <c r="D238" t="str">
        <f>IF(ISNA(VLOOKUP($B:$B,'GS Teams'!$A:$D,3,FALSE))," ",(VLOOKUP($B:$B,'GS Teams'!$A:$D,3,FALSE)))</f>
        <v xml:space="preserve"> </v>
      </c>
      <c r="E238" t="str">
        <f>IF(ISNA(VLOOKUP($B:$B,'GS Teams'!$A:$D,4,FALSE))," ",(VLOOKUP($B:$B,'GS Teams'!$A:$D,4,FALSE)))</f>
        <v xml:space="preserve"> </v>
      </c>
      <c r="F238" t="str">
        <f>IF(ISNA(VLOOKUP($B:$B,'GS Teams'!$A:$E,5,FALSE))," ",(VLOOKUP($B:$B,'GS Teams'!$A:$E,5,FALSE)))</f>
        <v xml:space="preserve"> </v>
      </c>
      <c r="H238" s="57"/>
    </row>
    <row r="239" spans="3:8" x14ac:dyDescent="0.25">
      <c r="C239" t="str">
        <f>IF(ISNA(VLOOKUP($B:$B,'GS Teams'!$A:$D,2,FALSE))," ",(VLOOKUP($B:$B,'GS Teams'!$A:$D,2,FALSE)))</f>
        <v xml:space="preserve"> </v>
      </c>
      <c r="D239" t="str">
        <f>IF(ISNA(VLOOKUP($B:$B,'GS Teams'!$A:$D,3,FALSE))," ",(VLOOKUP($B:$B,'GS Teams'!$A:$D,3,FALSE)))</f>
        <v xml:space="preserve"> </v>
      </c>
      <c r="E239" t="str">
        <f>IF(ISNA(VLOOKUP($B:$B,'GS Teams'!$A:$D,4,FALSE))," ",(VLOOKUP($B:$B,'GS Teams'!$A:$D,4,FALSE)))</f>
        <v xml:space="preserve"> </v>
      </c>
      <c r="F239" t="str">
        <f>IF(ISNA(VLOOKUP($B:$B,'GS Teams'!$A:$E,5,FALSE))," ",(VLOOKUP($B:$B,'GS Teams'!$A:$E,5,FALSE)))</f>
        <v xml:space="preserve"> </v>
      </c>
      <c r="H239" s="57"/>
    </row>
    <row r="240" spans="3:8" x14ac:dyDescent="0.25">
      <c r="C240" t="str">
        <f>IF(ISNA(VLOOKUP($B:$B,'GS Teams'!$A:$D,2,FALSE))," ",(VLOOKUP($B:$B,'GS Teams'!$A:$D,2,FALSE)))</f>
        <v xml:space="preserve"> </v>
      </c>
      <c r="D240" t="str">
        <f>IF(ISNA(VLOOKUP($B:$B,'GS Teams'!$A:$D,3,FALSE))," ",(VLOOKUP($B:$B,'GS Teams'!$A:$D,3,FALSE)))</f>
        <v xml:space="preserve"> </v>
      </c>
      <c r="E240" t="str">
        <f>IF(ISNA(VLOOKUP($B:$B,'GS Teams'!$A:$D,4,FALSE))," ",(VLOOKUP($B:$B,'GS Teams'!$A:$D,4,FALSE)))</f>
        <v xml:space="preserve"> </v>
      </c>
      <c r="F240" t="str">
        <f>IF(ISNA(VLOOKUP($B:$B,'GS Teams'!$A:$E,5,FALSE))," ",(VLOOKUP($B:$B,'GS Teams'!$A:$E,5,FALSE)))</f>
        <v xml:space="preserve"> </v>
      </c>
      <c r="H240" s="57"/>
    </row>
    <row r="241" spans="3:8" x14ac:dyDescent="0.25">
      <c r="C241" t="str">
        <f>IF(ISNA(VLOOKUP($B:$B,'GS Teams'!$A:$D,2,FALSE))," ",(VLOOKUP($B:$B,'GS Teams'!$A:$D,2,FALSE)))</f>
        <v xml:space="preserve"> </v>
      </c>
      <c r="D241" t="str">
        <f>IF(ISNA(VLOOKUP($B:$B,'GS Teams'!$A:$D,3,FALSE))," ",(VLOOKUP($B:$B,'GS Teams'!$A:$D,3,FALSE)))</f>
        <v xml:space="preserve"> </v>
      </c>
      <c r="E241" t="str">
        <f>IF(ISNA(VLOOKUP($B:$B,'GS Teams'!$A:$D,4,FALSE))," ",(VLOOKUP($B:$B,'GS Teams'!$A:$D,4,FALSE)))</f>
        <v xml:space="preserve"> </v>
      </c>
      <c r="F241" t="str">
        <f>IF(ISNA(VLOOKUP($B:$B,'GS Teams'!$A:$E,5,FALSE))," ",(VLOOKUP($B:$B,'GS Teams'!$A:$E,5,FALSE)))</f>
        <v xml:space="preserve"> </v>
      </c>
      <c r="H241" s="57"/>
    </row>
    <row r="242" spans="3:8" x14ac:dyDescent="0.25">
      <c r="C242" t="str">
        <f>IF(ISNA(VLOOKUP($B:$B,'GS Teams'!$A:$D,2,FALSE))," ",(VLOOKUP($B:$B,'GS Teams'!$A:$D,2,FALSE)))</f>
        <v xml:space="preserve"> </v>
      </c>
      <c r="D242" t="str">
        <f>IF(ISNA(VLOOKUP($B:$B,'GS Teams'!$A:$D,3,FALSE))," ",(VLOOKUP($B:$B,'GS Teams'!$A:$D,3,FALSE)))</f>
        <v xml:space="preserve"> </v>
      </c>
      <c r="E242" t="str">
        <f>IF(ISNA(VLOOKUP($B:$B,'GS Teams'!$A:$D,4,FALSE))," ",(VLOOKUP($B:$B,'GS Teams'!$A:$D,4,FALSE)))</f>
        <v xml:space="preserve"> </v>
      </c>
      <c r="F242" t="str">
        <f>IF(ISNA(VLOOKUP($B:$B,'GS Teams'!$A:$E,5,FALSE))," ",(VLOOKUP($B:$B,'GS Teams'!$A:$E,5,FALSE)))</f>
        <v xml:space="preserve"> </v>
      </c>
      <c r="H242" s="57"/>
    </row>
    <row r="243" spans="3:8" x14ac:dyDescent="0.25">
      <c r="C243" t="str">
        <f>IF(ISNA(VLOOKUP($B:$B,'GS Teams'!$A:$D,2,FALSE))," ",(VLOOKUP($B:$B,'GS Teams'!$A:$D,2,FALSE)))</f>
        <v xml:space="preserve"> </v>
      </c>
      <c r="D243" t="str">
        <f>IF(ISNA(VLOOKUP($B:$B,'GS Teams'!$A:$D,3,FALSE))," ",(VLOOKUP($B:$B,'GS Teams'!$A:$D,3,FALSE)))</f>
        <v xml:space="preserve"> </v>
      </c>
      <c r="E243" t="str">
        <f>IF(ISNA(VLOOKUP($B:$B,'GS Teams'!$A:$D,4,FALSE))," ",(VLOOKUP($B:$B,'GS Teams'!$A:$D,4,FALSE)))</f>
        <v xml:space="preserve"> </v>
      </c>
      <c r="F243" t="str">
        <f>IF(ISNA(VLOOKUP($B:$B,'GS Teams'!$A:$E,5,FALSE))," ",(VLOOKUP($B:$B,'GS Teams'!$A:$E,5,FALSE)))</f>
        <v xml:space="preserve"> </v>
      </c>
      <c r="H243" s="57"/>
    </row>
    <row r="244" spans="3:8" x14ac:dyDescent="0.25">
      <c r="C244" t="str">
        <f>IF(ISNA(VLOOKUP($B:$B,'GS Teams'!$A:$D,2,FALSE))," ",(VLOOKUP($B:$B,'GS Teams'!$A:$D,2,FALSE)))</f>
        <v xml:space="preserve"> </v>
      </c>
      <c r="D244" t="str">
        <f>IF(ISNA(VLOOKUP($B:$B,'GS Teams'!$A:$D,3,FALSE))," ",(VLOOKUP($B:$B,'GS Teams'!$A:$D,3,FALSE)))</f>
        <v xml:space="preserve"> </v>
      </c>
      <c r="E244" t="str">
        <f>IF(ISNA(VLOOKUP($B:$B,'GS Teams'!$A:$D,4,FALSE))," ",(VLOOKUP($B:$B,'GS Teams'!$A:$D,4,FALSE)))</f>
        <v xml:space="preserve"> </v>
      </c>
      <c r="F244" t="str">
        <f>IF(ISNA(VLOOKUP($B:$B,'GS Teams'!$A:$E,5,FALSE))," ",(VLOOKUP($B:$B,'GS Teams'!$A:$E,5,FALSE)))</f>
        <v xml:space="preserve"> </v>
      </c>
      <c r="H244" s="57"/>
    </row>
    <row r="245" spans="3:8" x14ac:dyDescent="0.25">
      <c r="C245" t="str">
        <f>IF(ISNA(VLOOKUP($B:$B,'GS Teams'!$A:$D,2,FALSE))," ",(VLOOKUP($B:$B,'GS Teams'!$A:$D,2,FALSE)))</f>
        <v xml:space="preserve"> </v>
      </c>
      <c r="D245" t="str">
        <f>IF(ISNA(VLOOKUP($B:$B,'GS Teams'!$A:$D,3,FALSE))," ",(VLOOKUP($B:$B,'GS Teams'!$A:$D,3,FALSE)))</f>
        <v xml:space="preserve"> </v>
      </c>
      <c r="E245" t="str">
        <f>IF(ISNA(VLOOKUP($B:$B,'GS Teams'!$A:$D,4,FALSE))," ",(VLOOKUP($B:$B,'GS Teams'!$A:$D,4,FALSE)))</f>
        <v xml:space="preserve"> </v>
      </c>
      <c r="F245" t="str">
        <f>IF(ISNA(VLOOKUP($B:$B,'GS Teams'!$A:$E,5,FALSE))," ",(VLOOKUP($B:$B,'GS Teams'!$A:$E,5,FALSE)))</f>
        <v xml:space="preserve"> </v>
      </c>
      <c r="H245" s="57"/>
    </row>
    <row r="246" spans="3:8" x14ac:dyDescent="0.25">
      <c r="C246" t="str">
        <f>IF(ISNA(VLOOKUP($B:$B,'GS Teams'!$A:$D,2,FALSE))," ",(VLOOKUP($B:$B,'GS Teams'!$A:$D,2,FALSE)))</f>
        <v xml:space="preserve"> </v>
      </c>
      <c r="D246" t="str">
        <f>IF(ISNA(VLOOKUP($B:$B,'GS Teams'!$A:$D,3,FALSE))," ",(VLOOKUP($B:$B,'GS Teams'!$A:$D,3,FALSE)))</f>
        <v xml:space="preserve"> </v>
      </c>
      <c r="E246" t="str">
        <f>IF(ISNA(VLOOKUP($B:$B,'GS Teams'!$A:$D,4,FALSE))," ",(VLOOKUP($B:$B,'GS Teams'!$A:$D,4,FALSE)))</f>
        <v xml:space="preserve"> </v>
      </c>
      <c r="F246" t="str">
        <f>IF(ISNA(VLOOKUP($B:$B,'GS Teams'!$A:$E,5,FALSE))," ",(VLOOKUP($B:$B,'GS Teams'!$A:$E,5,FALSE)))</f>
        <v xml:space="preserve"> </v>
      </c>
      <c r="H246" s="57"/>
    </row>
    <row r="247" spans="3:8" x14ac:dyDescent="0.25">
      <c r="C247" t="str">
        <f>IF(ISNA(VLOOKUP($B:$B,'GS Teams'!$A:$D,2,FALSE))," ",(VLOOKUP($B:$B,'GS Teams'!$A:$D,2,FALSE)))</f>
        <v xml:space="preserve"> </v>
      </c>
      <c r="D247" t="str">
        <f>IF(ISNA(VLOOKUP($B:$B,'GS Teams'!$A:$D,3,FALSE))," ",(VLOOKUP($B:$B,'GS Teams'!$A:$D,3,FALSE)))</f>
        <v xml:space="preserve"> </v>
      </c>
      <c r="E247" t="str">
        <f>IF(ISNA(VLOOKUP($B:$B,'GS Teams'!$A:$D,4,FALSE))," ",(VLOOKUP($B:$B,'GS Teams'!$A:$D,4,FALSE)))</f>
        <v xml:space="preserve"> </v>
      </c>
      <c r="F247" t="str">
        <f>IF(ISNA(VLOOKUP($B:$B,'GS Teams'!$A:$E,5,FALSE))," ",(VLOOKUP($B:$B,'GS Teams'!$A:$E,5,FALSE)))</f>
        <v xml:space="preserve"> </v>
      </c>
      <c r="H247" s="57"/>
    </row>
    <row r="248" spans="3:8" x14ac:dyDescent="0.25">
      <c r="C248" t="str">
        <f>IF(ISNA(VLOOKUP($B:$B,'GS Teams'!$A:$D,2,FALSE))," ",(VLOOKUP($B:$B,'GS Teams'!$A:$D,2,FALSE)))</f>
        <v xml:space="preserve"> </v>
      </c>
      <c r="D248" t="str">
        <f>IF(ISNA(VLOOKUP($B:$B,'GS Teams'!$A:$D,3,FALSE))," ",(VLOOKUP($B:$B,'GS Teams'!$A:$D,3,FALSE)))</f>
        <v xml:space="preserve"> </v>
      </c>
      <c r="E248" t="str">
        <f>IF(ISNA(VLOOKUP($B:$B,'GS Teams'!$A:$D,4,FALSE))," ",(VLOOKUP($B:$B,'GS Teams'!$A:$D,4,FALSE)))</f>
        <v xml:space="preserve"> </v>
      </c>
      <c r="F248" t="str">
        <f>IF(ISNA(VLOOKUP($B:$B,'GS Teams'!$A:$E,5,FALSE))," ",(VLOOKUP($B:$B,'GS Teams'!$A:$E,5,FALSE)))</f>
        <v xml:space="preserve"> </v>
      </c>
      <c r="H248" s="57"/>
    </row>
    <row r="249" spans="3:8" x14ac:dyDescent="0.25">
      <c r="C249" t="str">
        <f>IF(ISNA(VLOOKUP($B:$B,'GS Teams'!$A:$D,2,FALSE))," ",(VLOOKUP($B:$B,'GS Teams'!$A:$D,2,FALSE)))</f>
        <v xml:space="preserve"> </v>
      </c>
      <c r="D249" t="str">
        <f>IF(ISNA(VLOOKUP($B:$B,'GS Teams'!$A:$D,3,FALSE))," ",(VLOOKUP($B:$B,'GS Teams'!$A:$D,3,FALSE)))</f>
        <v xml:space="preserve"> </v>
      </c>
      <c r="E249" t="str">
        <f>IF(ISNA(VLOOKUP($B:$B,'GS Teams'!$A:$D,4,FALSE))," ",(VLOOKUP($B:$B,'GS Teams'!$A:$D,4,FALSE)))</f>
        <v xml:space="preserve"> </v>
      </c>
      <c r="F249" t="str">
        <f>IF(ISNA(VLOOKUP($B:$B,'GS Teams'!$A:$E,5,FALSE))," ",(VLOOKUP($B:$B,'GS Teams'!$A:$E,5,FALSE)))</f>
        <v xml:space="preserve"> </v>
      </c>
      <c r="H249" s="57"/>
    </row>
    <row r="250" spans="3:8" x14ac:dyDescent="0.25">
      <c r="C250" t="str">
        <f>IF(ISNA(VLOOKUP($B:$B,'GS Teams'!$A:$D,2,FALSE))," ",(VLOOKUP($B:$B,'GS Teams'!$A:$D,2,FALSE)))</f>
        <v xml:space="preserve"> </v>
      </c>
      <c r="D250" t="str">
        <f>IF(ISNA(VLOOKUP($B:$B,'GS Teams'!$A:$D,3,FALSE))," ",(VLOOKUP($B:$B,'GS Teams'!$A:$D,3,FALSE)))</f>
        <v xml:space="preserve"> </v>
      </c>
      <c r="E250" t="str">
        <f>IF(ISNA(VLOOKUP($B:$B,'GS Teams'!$A:$D,4,FALSE))," ",(VLOOKUP($B:$B,'GS Teams'!$A:$D,4,FALSE)))</f>
        <v xml:space="preserve"> </v>
      </c>
      <c r="F250" t="str">
        <f>IF(ISNA(VLOOKUP($B:$B,'GS Teams'!$A:$E,5,FALSE))," ",(VLOOKUP($B:$B,'GS Teams'!$A:$E,5,FALSE)))</f>
        <v xml:space="preserve"> </v>
      </c>
      <c r="H250" s="57"/>
    </row>
    <row r="251" spans="3:8" x14ac:dyDescent="0.25">
      <c r="C251" t="str">
        <f>IF(ISNA(VLOOKUP($B:$B,'GS Teams'!$A:$D,2,FALSE))," ",(VLOOKUP($B:$B,'GS Teams'!$A:$D,2,FALSE)))</f>
        <v xml:space="preserve"> </v>
      </c>
      <c r="D251" t="str">
        <f>IF(ISNA(VLOOKUP($B:$B,'GS Teams'!$A:$D,3,FALSE))," ",(VLOOKUP($B:$B,'GS Teams'!$A:$D,3,FALSE)))</f>
        <v xml:space="preserve"> </v>
      </c>
      <c r="E251" t="str">
        <f>IF(ISNA(VLOOKUP($B:$B,'GS Teams'!$A:$D,4,FALSE))," ",(VLOOKUP($B:$B,'GS Teams'!$A:$D,4,FALSE)))</f>
        <v xml:space="preserve"> </v>
      </c>
      <c r="F251" t="str">
        <f>IF(ISNA(VLOOKUP($B:$B,'GS Teams'!$A:$E,5,FALSE))," ",(VLOOKUP($B:$B,'GS Teams'!$A:$E,5,FALSE)))</f>
        <v xml:space="preserve"> </v>
      </c>
      <c r="H251" s="57"/>
    </row>
    <row r="252" spans="3:8" x14ac:dyDescent="0.25">
      <c r="C252" t="str">
        <f>IF(ISNA(VLOOKUP($B:$B,'GS Teams'!$A:$D,2,FALSE))," ",(VLOOKUP($B:$B,'GS Teams'!$A:$D,2,FALSE)))</f>
        <v xml:space="preserve"> </v>
      </c>
      <c r="D252" t="str">
        <f>IF(ISNA(VLOOKUP($B:$B,'GS Teams'!$A:$D,3,FALSE))," ",(VLOOKUP($B:$B,'GS Teams'!$A:$D,3,FALSE)))</f>
        <v xml:space="preserve"> </v>
      </c>
      <c r="E252" t="str">
        <f>IF(ISNA(VLOOKUP($B:$B,'GS Teams'!$A:$D,4,FALSE))," ",(VLOOKUP($B:$B,'GS Teams'!$A:$D,4,FALSE)))</f>
        <v xml:space="preserve"> </v>
      </c>
      <c r="F252" t="str">
        <f>IF(ISNA(VLOOKUP($B:$B,'GS Teams'!$A:$E,5,FALSE))," ",(VLOOKUP($B:$B,'GS Teams'!$A:$E,5,FALSE)))</f>
        <v xml:space="preserve"> </v>
      </c>
      <c r="H252" s="57"/>
    </row>
    <row r="253" spans="3:8" x14ac:dyDescent="0.25">
      <c r="C253" t="str">
        <f>IF(ISNA(VLOOKUP($B:$B,'GS Teams'!$A:$D,2,FALSE))," ",(VLOOKUP($B:$B,'GS Teams'!$A:$D,2,FALSE)))</f>
        <v xml:space="preserve"> </v>
      </c>
      <c r="D253" t="str">
        <f>IF(ISNA(VLOOKUP($B:$B,'GS Teams'!$A:$D,3,FALSE))," ",(VLOOKUP($B:$B,'GS Teams'!$A:$D,3,FALSE)))</f>
        <v xml:space="preserve"> </v>
      </c>
      <c r="E253" t="str">
        <f>IF(ISNA(VLOOKUP($B:$B,'GS Teams'!$A:$D,4,FALSE))," ",(VLOOKUP($B:$B,'GS Teams'!$A:$D,4,FALSE)))</f>
        <v xml:space="preserve"> </v>
      </c>
      <c r="F253" t="str">
        <f>IF(ISNA(VLOOKUP($B:$B,'GS Teams'!$A:$E,5,FALSE))," ",(VLOOKUP($B:$B,'GS Teams'!$A:$E,5,FALSE)))</f>
        <v xml:space="preserve"> </v>
      </c>
      <c r="H253" s="57"/>
    </row>
    <row r="254" spans="3:8" x14ac:dyDescent="0.25">
      <c r="C254" t="str">
        <f>IF(ISNA(VLOOKUP($B:$B,'GS Teams'!$A:$D,2,FALSE))," ",(VLOOKUP($B:$B,'GS Teams'!$A:$D,2,FALSE)))</f>
        <v xml:space="preserve"> </v>
      </c>
      <c r="D254" t="str">
        <f>IF(ISNA(VLOOKUP($B:$B,'GS Teams'!$A:$D,3,FALSE))," ",(VLOOKUP($B:$B,'GS Teams'!$A:$D,3,FALSE)))</f>
        <v xml:space="preserve"> </v>
      </c>
      <c r="E254" t="str">
        <f>IF(ISNA(VLOOKUP($B:$B,'GS Teams'!$A:$D,4,FALSE))," ",(VLOOKUP($B:$B,'GS Teams'!$A:$D,4,FALSE)))</f>
        <v xml:space="preserve"> </v>
      </c>
      <c r="F254" t="str">
        <f>IF(ISNA(VLOOKUP($B:$B,'GS Teams'!$A:$E,5,FALSE))," ",(VLOOKUP($B:$B,'GS Teams'!$A:$E,5,FALSE)))</f>
        <v xml:space="preserve"> </v>
      </c>
      <c r="H254" s="57"/>
    </row>
    <row r="255" spans="3:8" x14ac:dyDescent="0.25">
      <c r="C255" t="str">
        <f>IF(ISNA(VLOOKUP($B:$B,'GS Teams'!$A:$D,2,FALSE))," ",(VLOOKUP($B:$B,'GS Teams'!$A:$D,2,FALSE)))</f>
        <v xml:space="preserve"> </v>
      </c>
      <c r="D255" t="str">
        <f>IF(ISNA(VLOOKUP($B:$B,'GS Teams'!$A:$D,3,FALSE))," ",(VLOOKUP($B:$B,'GS Teams'!$A:$D,3,FALSE)))</f>
        <v xml:space="preserve"> </v>
      </c>
      <c r="E255" t="str">
        <f>IF(ISNA(VLOOKUP($B:$B,'GS Teams'!$A:$D,4,FALSE))," ",(VLOOKUP($B:$B,'GS Teams'!$A:$D,4,FALSE)))</f>
        <v xml:space="preserve"> </v>
      </c>
      <c r="F255" t="str">
        <f>IF(ISNA(VLOOKUP($B:$B,'GS Teams'!$A:$E,5,FALSE))," ",(VLOOKUP($B:$B,'GS Teams'!$A:$E,5,FALSE)))</f>
        <v xml:space="preserve"> </v>
      </c>
      <c r="H255" s="57"/>
    </row>
    <row r="256" spans="3:8" x14ac:dyDescent="0.25">
      <c r="C256" t="str">
        <f>IF(ISNA(VLOOKUP($B:$B,'GS Teams'!$A:$D,2,FALSE))," ",(VLOOKUP($B:$B,'GS Teams'!$A:$D,2,FALSE)))</f>
        <v xml:space="preserve"> </v>
      </c>
      <c r="D256" t="str">
        <f>IF(ISNA(VLOOKUP($B:$B,'GS Teams'!$A:$D,3,FALSE))," ",(VLOOKUP($B:$B,'GS Teams'!$A:$D,3,FALSE)))</f>
        <v xml:space="preserve"> </v>
      </c>
      <c r="E256" t="str">
        <f>IF(ISNA(VLOOKUP($B:$B,'GS Teams'!$A:$D,4,FALSE))," ",(VLOOKUP($B:$B,'GS Teams'!$A:$D,4,FALSE)))</f>
        <v xml:space="preserve"> </v>
      </c>
      <c r="F256" t="str">
        <f>IF(ISNA(VLOOKUP($B:$B,'GS Teams'!$A:$E,5,FALSE))," ",(VLOOKUP($B:$B,'GS Teams'!$A:$E,5,FALSE)))</f>
        <v xml:space="preserve"> </v>
      </c>
      <c r="H256" s="57"/>
    </row>
    <row r="257" spans="3:8" x14ac:dyDescent="0.25">
      <c r="C257" t="str">
        <f>IF(ISNA(VLOOKUP($B:$B,'GS Teams'!$A:$D,2,FALSE))," ",(VLOOKUP($B:$B,'GS Teams'!$A:$D,2,FALSE)))</f>
        <v xml:space="preserve"> </v>
      </c>
      <c r="D257" t="str">
        <f>IF(ISNA(VLOOKUP($B:$B,'GS Teams'!$A:$D,3,FALSE))," ",(VLOOKUP($B:$B,'GS Teams'!$A:$D,3,FALSE)))</f>
        <v xml:space="preserve"> </v>
      </c>
      <c r="E257" t="str">
        <f>IF(ISNA(VLOOKUP($B:$B,'GS Teams'!$A:$D,4,FALSE))," ",(VLOOKUP($B:$B,'GS Teams'!$A:$D,4,FALSE)))</f>
        <v xml:space="preserve"> </v>
      </c>
      <c r="F257" t="str">
        <f>IF(ISNA(VLOOKUP($B:$B,'GS Teams'!$A:$E,5,FALSE))," ",(VLOOKUP($B:$B,'GS Teams'!$A:$E,5,FALSE)))</f>
        <v xml:space="preserve"> </v>
      </c>
      <c r="H257" s="57"/>
    </row>
    <row r="258" spans="3:8" x14ac:dyDescent="0.25">
      <c r="C258" t="str">
        <f>IF(ISNA(VLOOKUP($B:$B,'GS Teams'!$A:$D,2,FALSE))," ",(VLOOKUP($B:$B,'GS Teams'!$A:$D,2,FALSE)))</f>
        <v xml:space="preserve"> </v>
      </c>
      <c r="D258" t="str">
        <f>IF(ISNA(VLOOKUP($B:$B,'GS Teams'!$A:$D,3,FALSE))," ",(VLOOKUP($B:$B,'GS Teams'!$A:$D,3,FALSE)))</f>
        <v xml:space="preserve"> </v>
      </c>
      <c r="E258" t="str">
        <f>IF(ISNA(VLOOKUP($B:$B,'GS Teams'!$A:$D,4,FALSE))," ",(VLOOKUP($B:$B,'GS Teams'!$A:$D,4,FALSE)))</f>
        <v xml:space="preserve"> </v>
      </c>
      <c r="F258" t="str">
        <f>IF(ISNA(VLOOKUP($B:$B,'GS Teams'!$A:$E,5,FALSE))," ",(VLOOKUP($B:$B,'GS Teams'!$A:$E,5,FALSE)))</f>
        <v xml:space="preserve"> </v>
      </c>
      <c r="H258" s="57"/>
    </row>
    <row r="259" spans="3:8" x14ac:dyDescent="0.25">
      <c r="C259" t="str">
        <f>IF(ISNA(VLOOKUP($B:$B,'GS Teams'!$A:$D,2,FALSE))," ",(VLOOKUP($B:$B,'GS Teams'!$A:$D,2,FALSE)))</f>
        <v xml:space="preserve"> </v>
      </c>
      <c r="D259" t="str">
        <f>IF(ISNA(VLOOKUP($B:$B,'GS Teams'!$A:$D,3,FALSE))," ",(VLOOKUP($B:$B,'GS Teams'!$A:$D,3,FALSE)))</f>
        <v xml:space="preserve"> </v>
      </c>
      <c r="E259" t="str">
        <f>IF(ISNA(VLOOKUP($B:$B,'GS Teams'!$A:$D,4,FALSE))," ",(VLOOKUP($B:$B,'GS Teams'!$A:$D,4,FALSE)))</f>
        <v xml:space="preserve"> </v>
      </c>
      <c r="F259" t="str">
        <f>IF(ISNA(VLOOKUP($B:$B,'GS Teams'!$A:$E,5,FALSE))," ",(VLOOKUP($B:$B,'GS Teams'!$A:$E,5,FALSE)))</f>
        <v xml:space="preserve"> </v>
      </c>
      <c r="H259" s="57"/>
    </row>
    <row r="260" spans="3:8" x14ac:dyDescent="0.25">
      <c r="C260" t="str">
        <f>IF(ISNA(VLOOKUP($B:$B,'GS Teams'!$A:$D,2,FALSE))," ",(VLOOKUP($B:$B,'GS Teams'!$A:$D,2,FALSE)))</f>
        <v xml:space="preserve"> </v>
      </c>
      <c r="D260" t="str">
        <f>IF(ISNA(VLOOKUP($B:$B,'GS Teams'!$A:$D,3,FALSE))," ",(VLOOKUP($B:$B,'GS Teams'!$A:$D,3,FALSE)))</f>
        <v xml:space="preserve"> </v>
      </c>
      <c r="E260" t="str">
        <f>IF(ISNA(VLOOKUP($B:$B,'GS Teams'!$A:$D,4,FALSE))," ",(VLOOKUP($B:$B,'GS Teams'!$A:$D,4,FALSE)))</f>
        <v xml:space="preserve"> </v>
      </c>
      <c r="F260" t="str">
        <f>IF(ISNA(VLOOKUP($B:$B,'GS Teams'!$A:$E,5,FALSE))," ",(VLOOKUP($B:$B,'GS Teams'!$A:$E,5,FALSE)))</f>
        <v xml:space="preserve"> </v>
      </c>
      <c r="H260" s="57"/>
    </row>
    <row r="261" spans="3:8" x14ac:dyDescent="0.25">
      <c r="C261" t="str">
        <f>IF(ISNA(VLOOKUP($B:$B,'GS Teams'!$A:$D,2,FALSE))," ",(VLOOKUP($B:$B,'GS Teams'!$A:$D,2,FALSE)))</f>
        <v xml:space="preserve"> </v>
      </c>
      <c r="D261" t="str">
        <f>IF(ISNA(VLOOKUP($B:$B,'GS Teams'!$A:$D,3,FALSE))," ",(VLOOKUP($B:$B,'GS Teams'!$A:$D,3,FALSE)))</f>
        <v xml:space="preserve"> </v>
      </c>
      <c r="E261" t="str">
        <f>IF(ISNA(VLOOKUP($B:$B,'GS Teams'!$A:$D,4,FALSE))," ",(VLOOKUP($B:$B,'GS Teams'!$A:$D,4,FALSE)))</f>
        <v xml:space="preserve"> </v>
      </c>
      <c r="F261" t="str">
        <f>IF(ISNA(VLOOKUP($B:$B,'GS Teams'!$A:$E,5,FALSE))," ",(VLOOKUP($B:$B,'GS Teams'!$A:$E,5,FALSE)))</f>
        <v xml:space="preserve"> </v>
      </c>
      <c r="H261" s="57"/>
    </row>
    <row r="262" spans="3:8" x14ac:dyDescent="0.25">
      <c r="C262" t="str">
        <f>IF(ISNA(VLOOKUP($B:$B,'GS Teams'!$A:$D,2,FALSE))," ",(VLOOKUP($B:$B,'GS Teams'!$A:$D,2,FALSE)))</f>
        <v xml:space="preserve"> </v>
      </c>
      <c r="D262" t="str">
        <f>IF(ISNA(VLOOKUP($B:$B,'GS Teams'!$A:$D,3,FALSE))," ",(VLOOKUP($B:$B,'GS Teams'!$A:$D,3,FALSE)))</f>
        <v xml:space="preserve"> </v>
      </c>
      <c r="E262" t="str">
        <f>IF(ISNA(VLOOKUP($B:$B,'GS Teams'!$A:$D,4,FALSE))," ",(VLOOKUP($B:$B,'GS Teams'!$A:$D,4,FALSE)))</f>
        <v xml:space="preserve"> </v>
      </c>
      <c r="F262" t="str">
        <f>IF(ISNA(VLOOKUP($B:$B,'GS Teams'!$A:$E,5,FALSE))," ",(VLOOKUP($B:$B,'GS Teams'!$A:$E,5,FALSE)))</f>
        <v xml:space="preserve"> </v>
      </c>
      <c r="H262" s="57"/>
    </row>
    <row r="263" spans="3:8" x14ac:dyDescent="0.25">
      <c r="C263" t="str">
        <f>IF(ISNA(VLOOKUP($B:$B,'GS Teams'!$A:$D,2,FALSE))," ",(VLOOKUP($B:$B,'GS Teams'!$A:$D,2,FALSE)))</f>
        <v xml:space="preserve"> </v>
      </c>
      <c r="D263" t="str">
        <f>IF(ISNA(VLOOKUP($B:$B,'GS Teams'!$A:$D,3,FALSE))," ",(VLOOKUP($B:$B,'GS Teams'!$A:$D,3,FALSE)))</f>
        <v xml:space="preserve"> </v>
      </c>
      <c r="E263" t="str">
        <f>IF(ISNA(VLOOKUP($B:$B,'GS Teams'!$A:$D,4,FALSE))," ",(VLOOKUP($B:$B,'GS Teams'!$A:$D,4,FALSE)))</f>
        <v xml:space="preserve"> </v>
      </c>
      <c r="F263" t="str">
        <f>IF(ISNA(VLOOKUP($B:$B,'GS Teams'!$A:$E,5,FALSE))," ",(VLOOKUP($B:$B,'GS Teams'!$A:$E,5,FALSE)))</f>
        <v xml:space="preserve"> </v>
      </c>
      <c r="H263" s="57"/>
    </row>
    <row r="264" spans="3:8" x14ac:dyDescent="0.25">
      <c r="C264" t="str">
        <f>IF(ISNA(VLOOKUP($B:$B,'GS Teams'!$A:$D,2,FALSE))," ",(VLOOKUP($B:$B,'GS Teams'!$A:$D,2,FALSE)))</f>
        <v xml:space="preserve"> </v>
      </c>
      <c r="D264" t="str">
        <f>IF(ISNA(VLOOKUP($B:$B,'GS Teams'!$A:$D,3,FALSE))," ",(VLOOKUP($B:$B,'GS Teams'!$A:$D,3,FALSE)))</f>
        <v xml:space="preserve"> </v>
      </c>
      <c r="E264" t="str">
        <f>IF(ISNA(VLOOKUP($B:$B,'GS Teams'!$A:$D,4,FALSE))," ",(VLOOKUP($B:$B,'GS Teams'!$A:$D,4,FALSE)))</f>
        <v xml:space="preserve"> </v>
      </c>
      <c r="F264" t="str">
        <f>IF(ISNA(VLOOKUP($B:$B,'GS Teams'!$A:$E,5,FALSE))," ",(VLOOKUP($B:$B,'GS Teams'!$A:$E,5,FALSE)))</f>
        <v xml:space="preserve"> </v>
      </c>
      <c r="H264" s="57"/>
    </row>
    <row r="265" spans="3:8" x14ac:dyDescent="0.25">
      <c r="C265" t="str">
        <f>IF(ISNA(VLOOKUP($B:$B,'GS Teams'!$A:$D,2,FALSE))," ",(VLOOKUP($B:$B,'GS Teams'!$A:$D,2,FALSE)))</f>
        <v xml:space="preserve"> </v>
      </c>
      <c r="D265" t="str">
        <f>IF(ISNA(VLOOKUP($B:$B,'GS Teams'!$A:$D,3,FALSE))," ",(VLOOKUP($B:$B,'GS Teams'!$A:$D,3,FALSE)))</f>
        <v xml:space="preserve"> </v>
      </c>
      <c r="E265" t="str">
        <f>IF(ISNA(VLOOKUP($B:$B,'GS Teams'!$A:$D,4,FALSE))," ",(VLOOKUP($B:$B,'GS Teams'!$A:$D,4,FALSE)))</f>
        <v xml:space="preserve"> </v>
      </c>
      <c r="F265" t="str">
        <f>IF(ISNA(VLOOKUP($B:$B,'GS Teams'!$A:$E,5,FALSE))," ",(VLOOKUP($B:$B,'GS Teams'!$A:$E,5,FALSE)))</f>
        <v xml:space="preserve"> </v>
      </c>
      <c r="H265" s="57"/>
    </row>
    <row r="266" spans="3:8" x14ac:dyDescent="0.25">
      <c r="C266" t="str">
        <f>IF(ISNA(VLOOKUP($B:$B,'GS Teams'!$A:$D,2,FALSE))," ",(VLOOKUP($B:$B,'GS Teams'!$A:$D,2,FALSE)))</f>
        <v xml:space="preserve"> </v>
      </c>
      <c r="D266" t="str">
        <f>IF(ISNA(VLOOKUP($B:$B,'GS Teams'!$A:$D,3,FALSE))," ",(VLOOKUP($B:$B,'GS Teams'!$A:$D,3,FALSE)))</f>
        <v xml:space="preserve"> </v>
      </c>
      <c r="E266" t="str">
        <f>IF(ISNA(VLOOKUP($B:$B,'GS Teams'!$A:$D,4,FALSE))," ",(VLOOKUP($B:$B,'GS Teams'!$A:$D,4,FALSE)))</f>
        <v xml:space="preserve"> </v>
      </c>
      <c r="F266" t="str">
        <f>IF(ISNA(VLOOKUP($B:$B,'GS Teams'!$A:$E,5,FALSE))," ",(VLOOKUP($B:$B,'GS Teams'!$A:$E,5,FALSE)))</f>
        <v xml:space="preserve"> </v>
      </c>
      <c r="H266" s="57"/>
    </row>
    <row r="267" spans="3:8" x14ac:dyDescent="0.25">
      <c r="C267" t="str">
        <f>IF(ISNA(VLOOKUP($B:$B,'GS Teams'!$A:$D,2,FALSE))," ",(VLOOKUP($B:$B,'GS Teams'!$A:$D,2,FALSE)))</f>
        <v xml:space="preserve"> </v>
      </c>
      <c r="D267" t="str">
        <f>IF(ISNA(VLOOKUP($B:$B,'GS Teams'!$A:$D,3,FALSE))," ",(VLOOKUP($B:$B,'GS Teams'!$A:$D,3,FALSE)))</f>
        <v xml:space="preserve"> </v>
      </c>
      <c r="E267" t="str">
        <f>IF(ISNA(VLOOKUP($B:$B,'GS Teams'!$A:$D,4,FALSE))," ",(VLOOKUP($B:$B,'GS Teams'!$A:$D,4,FALSE)))</f>
        <v xml:space="preserve"> </v>
      </c>
      <c r="F267" t="str">
        <f>IF(ISNA(VLOOKUP($B:$B,'GS Teams'!$A:$E,5,FALSE))," ",(VLOOKUP($B:$B,'GS Teams'!$A:$E,5,FALSE)))</f>
        <v xml:space="preserve"> </v>
      </c>
      <c r="H267" s="57"/>
    </row>
    <row r="268" spans="3:8" x14ac:dyDescent="0.25">
      <c r="C268" t="str">
        <f>IF(ISNA(VLOOKUP($B:$B,'GS Teams'!$A:$D,2,FALSE))," ",(VLOOKUP($B:$B,'GS Teams'!$A:$D,2,FALSE)))</f>
        <v xml:space="preserve"> </v>
      </c>
      <c r="D268" t="str">
        <f>IF(ISNA(VLOOKUP($B:$B,'GS Teams'!$A:$D,3,FALSE))," ",(VLOOKUP($B:$B,'GS Teams'!$A:$D,3,FALSE)))</f>
        <v xml:space="preserve"> </v>
      </c>
      <c r="E268" t="str">
        <f>IF(ISNA(VLOOKUP($B:$B,'GS Teams'!$A:$D,4,FALSE))," ",(VLOOKUP($B:$B,'GS Teams'!$A:$D,4,FALSE)))</f>
        <v xml:space="preserve"> </v>
      </c>
      <c r="F268" t="str">
        <f>IF(ISNA(VLOOKUP($B:$B,'GS Teams'!$A:$E,5,FALSE))," ",(VLOOKUP($B:$B,'GS Teams'!$A:$E,5,FALSE)))</f>
        <v xml:space="preserve"> </v>
      </c>
      <c r="H268" s="57"/>
    </row>
    <row r="269" spans="3:8" x14ac:dyDescent="0.25">
      <c r="C269" t="str">
        <f>IF(ISNA(VLOOKUP($B:$B,'GS Teams'!$A:$D,2,FALSE))," ",(VLOOKUP($B:$B,'GS Teams'!$A:$D,2,FALSE)))</f>
        <v xml:space="preserve"> </v>
      </c>
      <c r="D269" t="str">
        <f>IF(ISNA(VLOOKUP($B:$B,'GS Teams'!$A:$D,3,FALSE))," ",(VLOOKUP($B:$B,'GS Teams'!$A:$D,3,FALSE)))</f>
        <v xml:space="preserve"> </v>
      </c>
      <c r="E269" t="str">
        <f>IF(ISNA(VLOOKUP($B:$B,'GS Teams'!$A:$D,4,FALSE))," ",(VLOOKUP($B:$B,'GS Teams'!$A:$D,4,FALSE)))</f>
        <v xml:space="preserve"> </v>
      </c>
      <c r="F269" t="str">
        <f>IF(ISNA(VLOOKUP($B:$B,'GS Teams'!$A:$E,5,FALSE))," ",(VLOOKUP($B:$B,'GS Teams'!$A:$E,5,FALSE)))</f>
        <v xml:space="preserve"> </v>
      </c>
      <c r="H269" s="57"/>
    </row>
    <row r="270" spans="3:8" x14ac:dyDescent="0.25">
      <c r="C270" t="str">
        <f>IF(ISNA(VLOOKUP($B:$B,'GS Teams'!$A:$D,2,FALSE))," ",(VLOOKUP($B:$B,'GS Teams'!$A:$D,2,FALSE)))</f>
        <v xml:space="preserve"> </v>
      </c>
      <c r="D270" t="str">
        <f>IF(ISNA(VLOOKUP($B:$B,'GS Teams'!$A:$D,3,FALSE))," ",(VLOOKUP($B:$B,'GS Teams'!$A:$D,3,FALSE)))</f>
        <v xml:space="preserve"> </v>
      </c>
      <c r="E270" t="str">
        <f>IF(ISNA(VLOOKUP($B:$B,'GS Teams'!$A:$D,4,FALSE))," ",(VLOOKUP($B:$B,'GS Teams'!$A:$D,4,FALSE)))</f>
        <v xml:space="preserve"> </v>
      </c>
      <c r="F270" t="str">
        <f>IF(ISNA(VLOOKUP($B:$B,'GS Teams'!$A:$E,5,FALSE))," ",(VLOOKUP($B:$B,'GS Teams'!$A:$E,5,FALSE)))</f>
        <v xml:space="preserve"> </v>
      </c>
      <c r="H270" s="57"/>
    </row>
    <row r="271" spans="3:8" x14ac:dyDescent="0.25">
      <c r="C271" t="str">
        <f>IF(ISNA(VLOOKUP($B:$B,'GS Teams'!$A:$D,2,FALSE))," ",(VLOOKUP($B:$B,'GS Teams'!$A:$D,2,FALSE)))</f>
        <v xml:space="preserve"> </v>
      </c>
      <c r="D271" t="str">
        <f>IF(ISNA(VLOOKUP($B:$B,'GS Teams'!$A:$D,3,FALSE))," ",(VLOOKUP($B:$B,'GS Teams'!$A:$D,3,FALSE)))</f>
        <v xml:space="preserve"> </v>
      </c>
      <c r="E271" t="str">
        <f>IF(ISNA(VLOOKUP($B:$B,'GS Teams'!$A:$D,4,FALSE))," ",(VLOOKUP($B:$B,'GS Teams'!$A:$D,4,FALSE)))</f>
        <v xml:space="preserve"> </v>
      </c>
      <c r="F271" t="str">
        <f>IF(ISNA(VLOOKUP($B:$B,'GS Teams'!$A:$E,5,FALSE))," ",(VLOOKUP($B:$B,'GS Teams'!$A:$E,5,FALSE)))</f>
        <v xml:space="preserve"> </v>
      </c>
      <c r="H271" s="57"/>
    </row>
    <row r="272" spans="3:8" x14ac:dyDescent="0.25">
      <c r="C272" t="str">
        <f>IF(ISNA(VLOOKUP($B:$B,'GS Teams'!$A:$D,2,FALSE))," ",(VLOOKUP($B:$B,'GS Teams'!$A:$D,2,FALSE)))</f>
        <v xml:space="preserve"> </v>
      </c>
      <c r="D272" t="str">
        <f>IF(ISNA(VLOOKUP($B:$B,'GS Teams'!$A:$D,3,FALSE))," ",(VLOOKUP($B:$B,'GS Teams'!$A:$D,3,FALSE)))</f>
        <v xml:space="preserve"> </v>
      </c>
      <c r="E272" t="str">
        <f>IF(ISNA(VLOOKUP($B:$B,'GS Teams'!$A:$D,4,FALSE))," ",(VLOOKUP($B:$B,'GS Teams'!$A:$D,4,FALSE)))</f>
        <v xml:space="preserve"> </v>
      </c>
      <c r="F272" t="str">
        <f>IF(ISNA(VLOOKUP($B:$B,'GS Teams'!$A:$E,5,FALSE))," ",(VLOOKUP($B:$B,'GS Teams'!$A:$E,5,FALSE)))</f>
        <v xml:space="preserve"> </v>
      </c>
      <c r="H272" s="57"/>
    </row>
    <row r="273" spans="3:8" x14ac:dyDescent="0.25">
      <c r="C273" t="str">
        <f>IF(ISNA(VLOOKUP($B:$B,'GS Teams'!$A:$D,2,FALSE))," ",(VLOOKUP($B:$B,'GS Teams'!$A:$D,2,FALSE)))</f>
        <v xml:space="preserve"> </v>
      </c>
      <c r="D273" t="str">
        <f>IF(ISNA(VLOOKUP($B:$B,'GS Teams'!$A:$D,3,FALSE))," ",(VLOOKUP($B:$B,'GS Teams'!$A:$D,3,FALSE)))</f>
        <v xml:space="preserve"> </v>
      </c>
      <c r="E273" t="str">
        <f>IF(ISNA(VLOOKUP($B:$B,'GS Teams'!$A:$D,4,FALSE))," ",(VLOOKUP($B:$B,'GS Teams'!$A:$D,4,FALSE)))</f>
        <v xml:space="preserve"> </v>
      </c>
      <c r="F273" t="str">
        <f>IF(ISNA(VLOOKUP($B:$B,'GS Teams'!$A:$E,5,FALSE))," ",(VLOOKUP($B:$B,'GS Teams'!$A:$E,5,FALSE)))</f>
        <v xml:space="preserve"> </v>
      </c>
      <c r="H273" s="57"/>
    </row>
    <row r="274" spans="3:8" x14ac:dyDescent="0.25">
      <c r="C274" t="str">
        <f>IF(ISNA(VLOOKUP($B:$B,'GS Teams'!$A:$D,2,FALSE))," ",(VLOOKUP($B:$B,'GS Teams'!$A:$D,2,FALSE)))</f>
        <v xml:space="preserve"> </v>
      </c>
      <c r="D274" t="str">
        <f>IF(ISNA(VLOOKUP($B:$B,'GS Teams'!$A:$D,3,FALSE))," ",(VLOOKUP($B:$B,'GS Teams'!$A:$D,3,FALSE)))</f>
        <v xml:space="preserve"> </v>
      </c>
      <c r="E274" t="str">
        <f>IF(ISNA(VLOOKUP($B:$B,'GS Teams'!$A:$D,4,FALSE))," ",(VLOOKUP($B:$B,'GS Teams'!$A:$D,4,FALSE)))</f>
        <v xml:space="preserve"> </v>
      </c>
      <c r="F274" t="str">
        <f>IF(ISNA(VLOOKUP($B:$B,'GS Teams'!$A:$E,5,FALSE))," ",(VLOOKUP($B:$B,'GS Teams'!$A:$E,5,FALSE)))</f>
        <v xml:space="preserve"> </v>
      </c>
      <c r="H274" s="57"/>
    </row>
    <row r="275" spans="3:8" x14ac:dyDescent="0.25">
      <c r="C275" t="str">
        <f>IF(ISNA(VLOOKUP($B:$B,'GS Teams'!$A:$D,2,FALSE))," ",(VLOOKUP($B:$B,'GS Teams'!$A:$D,2,FALSE)))</f>
        <v xml:space="preserve"> </v>
      </c>
      <c r="D275" t="str">
        <f>IF(ISNA(VLOOKUP($B:$B,'GS Teams'!$A:$D,3,FALSE))," ",(VLOOKUP($B:$B,'GS Teams'!$A:$D,3,FALSE)))</f>
        <v xml:space="preserve"> </v>
      </c>
      <c r="E275" t="str">
        <f>IF(ISNA(VLOOKUP($B:$B,'GS Teams'!$A:$D,4,FALSE))," ",(VLOOKUP($B:$B,'GS Teams'!$A:$D,4,FALSE)))</f>
        <v xml:space="preserve"> </v>
      </c>
      <c r="F275" t="str">
        <f>IF(ISNA(VLOOKUP($B:$B,'GS Teams'!$A:$E,5,FALSE))," ",(VLOOKUP($B:$B,'GS Teams'!$A:$E,5,FALSE)))</f>
        <v xml:space="preserve"> </v>
      </c>
      <c r="H275" s="57"/>
    </row>
    <row r="276" spans="3:8" x14ac:dyDescent="0.25">
      <c r="C276" t="str">
        <f>IF(ISNA(VLOOKUP($B:$B,'GS Teams'!$A:$D,2,FALSE))," ",(VLOOKUP($B:$B,'GS Teams'!$A:$D,2,FALSE)))</f>
        <v xml:space="preserve"> </v>
      </c>
      <c r="D276" t="str">
        <f>IF(ISNA(VLOOKUP($B:$B,'GS Teams'!$A:$D,3,FALSE))," ",(VLOOKUP($B:$B,'GS Teams'!$A:$D,3,FALSE)))</f>
        <v xml:space="preserve"> </v>
      </c>
      <c r="E276" t="str">
        <f>IF(ISNA(VLOOKUP($B:$B,'GS Teams'!$A:$D,4,FALSE))," ",(VLOOKUP($B:$B,'GS Teams'!$A:$D,4,FALSE)))</f>
        <v xml:space="preserve"> </v>
      </c>
      <c r="F276" t="str">
        <f>IF(ISNA(VLOOKUP($B:$B,'GS Teams'!$A:$E,5,FALSE))," ",(VLOOKUP($B:$B,'GS Teams'!$A:$E,5,FALSE)))</f>
        <v xml:space="preserve"> </v>
      </c>
      <c r="H276" s="57"/>
    </row>
    <row r="277" spans="3:8" x14ac:dyDescent="0.25">
      <c r="C277" t="str">
        <f>IF(ISNA(VLOOKUP($B:$B,'GS Teams'!$A:$D,2,FALSE))," ",(VLOOKUP($B:$B,'GS Teams'!$A:$D,2,FALSE)))</f>
        <v xml:space="preserve"> </v>
      </c>
      <c r="D277" t="str">
        <f>IF(ISNA(VLOOKUP($B:$B,'GS Teams'!$A:$D,3,FALSE))," ",(VLOOKUP($B:$B,'GS Teams'!$A:$D,3,FALSE)))</f>
        <v xml:space="preserve"> </v>
      </c>
      <c r="E277" t="str">
        <f>IF(ISNA(VLOOKUP($B:$B,'GS Teams'!$A:$D,4,FALSE))," ",(VLOOKUP($B:$B,'GS Teams'!$A:$D,4,FALSE)))</f>
        <v xml:space="preserve"> </v>
      </c>
      <c r="F277" t="str">
        <f>IF(ISNA(VLOOKUP($B:$B,'GS Teams'!$A:$E,5,FALSE))," ",(VLOOKUP($B:$B,'GS Teams'!$A:$E,5,FALSE)))</f>
        <v xml:space="preserve"> </v>
      </c>
      <c r="H277" s="57"/>
    </row>
    <row r="278" spans="3:8" x14ac:dyDescent="0.25">
      <c r="C278" t="str">
        <f>IF(ISNA(VLOOKUP($B:$B,'GS Teams'!$A:$D,2,FALSE))," ",(VLOOKUP($B:$B,'GS Teams'!$A:$D,2,FALSE)))</f>
        <v xml:space="preserve"> </v>
      </c>
      <c r="D278" t="str">
        <f>IF(ISNA(VLOOKUP($B:$B,'GS Teams'!$A:$D,3,FALSE))," ",(VLOOKUP($B:$B,'GS Teams'!$A:$D,3,FALSE)))</f>
        <v xml:space="preserve"> </v>
      </c>
      <c r="E278" t="str">
        <f>IF(ISNA(VLOOKUP($B:$B,'GS Teams'!$A:$D,4,FALSE))," ",(VLOOKUP($B:$B,'GS Teams'!$A:$D,4,FALSE)))</f>
        <v xml:space="preserve"> </v>
      </c>
      <c r="F278" t="str">
        <f>IF(ISNA(VLOOKUP($B:$B,'GS Teams'!$A:$E,5,FALSE))," ",(VLOOKUP($B:$B,'GS Teams'!$A:$E,5,FALSE)))</f>
        <v xml:space="preserve"> </v>
      </c>
      <c r="H278" s="57"/>
    </row>
    <row r="279" spans="3:8" x14ac:dyDescent="0.25">
      <c r="C279" t="str">
        <f>IF(ISNA(VLOOKUP($B:$B,'GS Teams'!$A:$D,2,FALSE))," ",(VLOOKUP($B:$B,'GS Teams'!$A:$D,2,FALSE)))</f>
        <v xml:space="preserve"> </v>
      </c>
      <c r="D279" t="str">
        <f>IF(ISNA(VLOOKUP($B:$B,'GS Teams'!$A:$D,3,FALSE))," ",(VLOOKUP($B:$B,'GS Teams'!$A:$D,3,FALSE)))</f>
        <v xml:space="preserve"> </v>
      </c>
      <c r="E279" t="str">
        <f>IF(ISNA(VLOOKUP($B:$B,'GS Teams'!$A:$D,4,FALSE))," ",(VLOOKUP($B:$B,'GS Teams'!$A:$D,4,FALSE)))</f>
        <v xml:space="preserve"> </v>
      </c>
      <c r="F279" t="str">
        <f>IF(ISNA(VLOOKUP($B:$B,'GS Teams'!$A:$E,5,FALSE))," ",(VLOOKUP($B:$B,'GS Teams'!$A:$E,5,FALSE)))</f>
        <v xml:space="preserve"> </v>
      </c>
      <c r="H279" s="57"/>
    </row>
    <row r="280" spans="3:8" x14ac:dyDescent="0.25">
      <c r="C280" t="str">
        <f>IF(ISNA(VLOOKUP($B:$B,'GS Teams'!$A:$D,2,FALSE))," ",(VLOOKUP($B:$B,'GS Teams'!$A:$D,2,FALSE)))</f>
        <v xml:space="preserve"> </v>
      </c>
      <c r="D280" t="str">
        <f>IF(ISNA(VLOOKUP($B:$B,'GS Teams'!$A:$D,3,FALSE))," ",(VLOOKUP($B:$B,'GS Teams'!$A:$D,3,FALSE)))</f>
        <v xml:space="preserve"> </v>
      </c>
      <c r="E280" t="str">
        <f>IF(ISNA(VLOOKUP($B:$B,'GS Teams'!$A:$D,4,FALSE))," ",(VLOOKUP($B:$B,'GS Teams'!$A:$D,4,FALSE)))</f>
        <v xml:space="preserve"> </v>
      </c>
      <c r="F280" t="str">
        <f>IF(ISNA(VLOOKUP($B:$B,'GS Teams'!$A:$E,5,FALSE))," ",(VLOOKUP($B:$B,'GS Teams'!$A:$E,5,FALSE)))</f>
        <v xml:space="preserve"> </v>
      </c>
      <c r="H280" s="57"/>
    </row>
    <row r="281" spans="3:8" x14ac:dyDescent="0.25">
      <c r="C281" t="str">
        <f>IF(ISNA(VLOOKUP($B:$B,'GS Teams'!$A:$D,2,FALSE))," ",(VLOOKUP($B:$B,'GS Teams'!$A:$D,2,FALSE)))</f>
        <v xml:space="preserve"> </v>
      </c>
      <c r="D281" t="str">
        <f>IF(ISNA(VLOOKUP($B:$B,'GS Teams'!$A:$D,3,FALSE))," ",(VLOOKUP($B:$B,'GS Teams'!$A:$D,3,FALSE)))</f>
        <v xml:space="preserve"> </v>
      </c>
      <c r="E281" t="str">
        <f>IF(ISNA(VLOOKUP($B:$B,'GS Teams'!$A:$D,4,FALSE))," ",(VLOOKUP($B:$B,'GS Teams'!$A:$D,4,FALSE)))</f>
        <v xml:space="preserve"> </v>
      </c>
      <c r="F281" t="str">
        <f>IF(ISNA(VLOOKUP($B:$B,'GS Teams'!$A:$E,5,FALSE))," ",(VLOOKUP($B:$B,'GS Teams'!$A:$E,5,FALSE)))</f>
        <v xml:space="preserve"> </v>
      </c>
      <c r="H281" s="57"/>
    </row>
    <row r="282" spans="3:8" x14ac:dyDescent="0.25">
      <c r="C282" t="str">
        <f>IF(ISNA(VLOOKUP($B:$B,'GS Teams'!$A:$D,2,FALSE))," ",(VLOOKUP($B:$B,'GS Teams'!$A:$D,2,FALSE)))</f>
        <v xml:space="preserve"> </v>
      </c>
      <c r="D282" t="str">
        <f>IF(ISNA(VLOOKUP($B:$B,'GS Teams'!$A:$D,3,FALSE))," ",(VLOOKUP($B:$B,'GS Teams'!$A:$D,3,FALSE)))</f>
        <v xml:space="preserve"> </v>
      </c>
      <c r="E282" t="str">
        <f>IF(ISNA(VLOOKUP($B:$B,'GS Teams'!$A:$D,4,FALSE))," ",(VLOOKUP($B:$B,'GS Teams'!$A:$D,4,FALSE)))</f>
        <v xml:space="preserve"> </v>
      </c>
      <c r="F282" t="str">
        <f>IF(ISNA(VLOOKUP($B:$B,'GS Teams'!$A:$E,5,FALSE))," ",(VLOOKUP($B:$B,'GS Teams'!$A:$E,5,FALSE)))</f>
        <v xml:space="preserve"> </v>
      </c>
      <c r="H282" s="57"/>
    </row>
    <row r="283" spans="3:8" x14ac:dyDescent="0.25">
      <c r="C283" t="str">
        <f>IF(ISNA(VLOOKUP($B:$B,'GS Teams'!$A:$D,2,FALSE))," ",(VLOOKUP($B:$B,'GS Teams'!$A:$D,2,FALSE)))</f>
        <v xml:space="preserve"> </v>
      </c>
      <c r="D283" t="str">
        <f>IF(ISNA(VLOOKUP($B:$B,'GS Teams'!$A:$D,3,FALSE))," ",(VLOOKUP($B:$B,'GS Teams'!$A:$D,3,FALSE)))</f>
        <v xml:space="preserve"> </v>
      </c>
      <c r="E283" t="str">
        <f>IF(ISNA(VLOOKUP($B:$B,'GS Teams'!$A:$D,4,FALSE))," ",(VLOOKUP($B:$B,'GS Teams'!$A:$D,4,FALSE)))</f>
        <v xml:space="preserve"> </v>
      </c>
      <c r="F283" t="str">
        <f>IF(ISNA(VLOOKUP($B:$B,'GS Teams'!$A:$E,5,FALSE))," ",(VLOOKUP($B:$B,'GS Teams'!$A:$E,5,FALSE)))</f>
        <v xml:space="preserve"> </v>
      </c>
      <c r="H283" s="57"/>
    </row>
    <row r="284" spans="3:8" x14ac:dyDescent="0.25">
      <c r="C284" t="str">
        <f>IF(ISNA(VLOOKUP($B:$B,'GS Teams'!$A:$D,2,FALSE))," ",(VLOOKUP($B:$B,'GS Teams'!$A:$D,2,FALSE)))</f>
        <v xml:space="preserve"> </v>
      </c>
      <c r="D284" t="str">
        <f>IF(ISNA(VLOOKUP($B:$B,'GS Teams'!$A:$D,3,FALSE))," ",(VLOOKUP($B:$B,'GS Teams'!$A:$D,3,FALSE)))</f>
        <v xml:space="preserve"> </v>
      </c>
      <c r="E284" t="str">
        <f>IF(ISNA(VLOOKUP($B:$B,'GS Teams'!$A:$D,4,FALSE))," ",(VLOOKUP($B:$B,'GS Teams'!$A:$D,4,FALSE)))</f>
        <v xml:space="preserve"> </v>
      </c>
      <c r="F284" t="str">
        <f>IF(ISNA(VLOOKUP($B:$B,'GS Teams'!$A:$E,5,FALSE))," ",(VLOOKUP($B:$B,'GS Teams'!$A:$E,5,FALSE)))</f>
        <v xml:space="preserve"> </v>
      </c>
      <c r="H284" s="57"/>
    </row>
    <row r="285" spans="3:8" x14ac:dyDescent="0.25">
      <c r="C285" t="str">
        <f>IF(ISNA(VLOOKUP($B:$B,'GS Teams'!$A:$D,2,FALSE))," ",(VLOOKUP($B:$B,'GS Teams'!$A:$D,2,FALSE)))</f>
        <v xml:space="preserve"> </v>
      </c>
      <c r="D285" t="str">
        <f>IF(ISNA(VLOOKUP($B:$B,'GS Teams'!$A:$D,3,FALSE))," ",(VLOOKUP($B:$B,'GS Teams'!$A:$D,3,FALSE)))</f>
        <v xml:space="preserve"> </v>
      </c>
      <c r="E285" t="str">
        <f>IF(ISNA(VLOOKUP($B:$B,'GS Teams'!$A:$D,4,FALSE))," ",(VLOOKUP($B:$B,'GS Teams'!$A:$D,4,FALSE)))</f>
        <v xml:space="preserve"> </v>
      </c>
      <c r="F285" t="str">
        <f>IF(ISNA(VLOOKUP($B:$B,'GS Teams'!$A:$E,5,FALSE))," ",(VLOOKUP($B:$B,'GS Teams'!$A:$E,5,FALSE)))</f>
        <v xml:space="preserve"> </v>
      </c>
      <c r="H285" s="57"/>
    </row>
    <row r="286" spans="3:8" x14ac:dyDescent="0.25">
      <c r="C286" t="str">
        <f>IF(ISNA(VLOOKUP($B:$B,'GS Teams'!$A:$D,2,FALSE))," ",(VLOOKUP($B:$B,'GS Teams'!$A:$D,2,FALSE)))</f>
        <v xml:space="preserve"> </v>
      </c>
      <c r="D286" t="str">
        <f>IF(ISNA(VLOOKUP($B:$B,'GS Teams'!$A:$D,3,FALSE))," ",(VLOOKUP($B:$B,'GS Teams'!$A:$D,3,FALSE)))</f>
        <v xml:space="preserve"> </v>
      </c>
      <c r="E286" t="str">
        <f>IF(ISNA(VLOOKUP($B:$B,'GS Teams'!$A:$D,4,FALSE))," ",(VLOOKUP($B:$B,'GS Teams'!$A:$D,4,FALSE)))</f>
        <v xml:space="preserve"> </v>
      </c>
      <c r="F286" t="str">
        <f>IF(ISNA(VLOOKUP($B:$B,'GS Teams'!$A:$E,5,FALSE))," ",(VLOOKUP($B:$B,'GS Teams'!$A:$E,5,FALSE)))</f>
        <v xml:space="preserve"> </v>
      </c>
      <c r="H286" s="57"/>
    </row>
    <row r="287" spans="3:8" x14ac:dyDescent="0.25">
      <c r="C287" t="str">
        <f>IF(ISNA(VLOOKUP($B:$B,'GS Teams'!$A:$D,2,FALSE))," ",(VLOOKUP($B:$B,'GS Teams'!$A:$D,2,FALSE)))</f>
        <v xml:space="preserve"> </v>
      </c>
      <c r="D287" t="str">
        <f>IF(ISNA(VLOOKUP($B:$B,'GS Teams'!$A:$D,3,FALSE))," ",(VLOOKUP($B:$B,'GS Teams'!$A:$D,3,FALSE)))</f>
        <v xml:space="preserve"> </v>
      </c>
      <c r="E287" t="str">
        <f>IF(ISNA(VLOOKUP($B:$B,'GS Teams'!$A:$D,4,FALSE))," ",(VLOOKUP($B:$B,'GS Teams'!$A:$D,4,FALSE)))</f>
        <v xml:space="preserve"> </v>
      </c>
      <c r="F287" t="str">
        <f>IF(ISNA(VLOOKUP($B:$B,'GS Teams'!$A:$E,5,FALSE))," ",(VLOOKUP($B:$B,'GS Teams'!$A:$E,5,FALSE)))</f>
        <v xml:space="preserve"> </v>
      </c>
      <c r="H287" s="57"/>
    </row>
    <row r="288" spans="3:8" x14ac:dyDescent="0.25">
      <c r="C288" t="str">
        <f>IF(ISNA(VLOOKUP($B:$B,'GS Teams'!$A:$D,2,FALSE))," ",(VLOOKUP($B:$B,'GS Teams'!$A:$D,2,FALSE)))</f>
        <v xml:space="preserve"> </v>
      </c>
      <c r="D288" t="str">
        <f>IF(ISNA(VLOOKUP($B:$B,'GS Teams'!$A:$D,3,FALSE))," ",(VLOOKUP($B:$B,'GS Teams'!$A:$D,3,FALSE)))</f>
        <v xml:space="preserve"> </v>
      </c>
      <c r="E288" t="str">
        <f>IF(ISNA(VLOOKUP($B:$B,'GS Teams'!$A:$D,4,FALSE))," ",(VLOOKUP($B:$B,'GS Teams'!$A:$D,4,FALSE)))</f>
        <v xml:space="preserve"> </v>
      </c>
      <c r="F288" t="str">
        <f>IF(ISNA(VLOOKUP($B:$B,'GS Teams'!$A:$E,5,FALSE))," ",(VLOOKUP($B:$B,'GS Teams'!$A:$E,5,FALSE)))</f>
        <v xml:space="preserve"> </v>
      </c>
      <c r="H288" s="57"/>
    </row>
    <row r="289" spans="3:8" x14ac:dyDescent="0.25">
      <c r="C289" t="str">
        <f>IF(ISNA(VLOOKUP($B:$B,'GS Teams'!$A:$D,2,FALSE))," ",(VLOOKUP($B:$B,'GS Teams'!$A:$D,2,FALSE)))</f>
        <v xml:space="preserve"> </v>
      </c>
      <c r="D289" t="str">
        <f>IF(ISNA(VLOOKUP($B:$B,'GS Teams'!$A:$D,3,FALSE))," ",(VLOOKUP($B:$B,'GS Teams'!$A:$D,3,FALSE)))</f>
        <v xml:space="preserve"> </v>
      </c>
      <c r="E289" t="str">
        <f>IF(ISNA(VLOOKUP($B:$B,'GS Teams'!$A:$D,4,FALSE))," ",(VLOOKUP($B:$B,'GS Teams'!$A:$D,4,FALSE)))</f>
        <v xml:space="preserve"> </v>
      </c>
      <c r="F289" t="str">
        <f>IF(ISNA(VLOOKUP($B:$B,'GS Teams'!$A:$E,5,FALSE))," ",(VLOOKUP($B:$B,'GS Teams'!$A:$E,5,FALSE)))</f>
        <v xml:space="preserve"> </v>
      </c>
      <c r="H289" s="57"/>
    </row>
    <row r="290" spans="3:8" x14ac:dyDescent="0.25">
      <c r="C290" t="str">
        <f>IF(ISNA(VLOOKUP($B:$B,'GS Teams'!$A:$D,2,FALSE))," ",(VLOOKUP($B:$B,'GS Teams'!$A:$D,2,FALSE)))</f>
        <v xml:space="preserve"> </v>
      </c>
      <c r="D290" t="str">
        <f>IF(ISNA(VLOOKUP($B:$B,'GS Teams'!$A:$D,3,FALSE))," ",(VLOOKUP($B:$B,'GS Teams'!$A:$D,3,FALSE)))</f>
        <v xml:space="preserve"> </v>
      </c>
      <c r="E290" t="str">
        <f>IF(ISNA(VLOOKUP($B:$B,'GS Teams'!$A:$D,4,FALSE))," ",(VLOOKUP($B:$B,'GS Teams'!$A:$D,4,FALSE)))</f>
        <v xml:space="preserve"> </v>
      </c>
      <c r="F290" t="str">
        <f>IF(ISNA(VLOOKUP($B:$B,'GS Teams'!$A:$E,5,FALSE))," ",(VLOOKUP($B:$B,'GS Teams'!$A:$E,5,FALSE)))</f>
        <v xml:space="preserve"> </v>
      </c>
      <c r="H290" s="57"/>
    </row>
    <row r="291" spans="3:8" x14ac:dyDescent="0.25">
      <c r="C291" t="str">
        <f>IF(ISNA(VLOOKUP($B:$B,'GS Teams'!$A:$D,2,FALSE))," ",(VLOOKUP($B:$B,'GS Teams'!$A:$D,2,FALSE)))</f>
        <v xml:space="preserve"> </v>
      </c>
      <c r="D291" t="str">
        <f>IF(ISNA(VLOOKUP($B:$B,'GS Teams'!$A:$D,3,FALSE))," ",(VLOOKUP($B:$B,'GS Teams'!$A:$D,3,FALSE)))</f>
        <v xml:space="preserve"> </v>
      </c>
      <c r="E291" t="str">
        <f>IF(ISNA(VLOOKUP($B:$B,'GS Teams'!$A:$D,4,FALSE))," ",(VLOOKUP($B:$B,'GS Teams'!$A:$D,4,FALSE)))</f>
        <v xml:space="preserve"> </v>
      </c>
      <c r="F291" t="str">
        <f>IF(ISNA(VLOOKUP($B:$B,'GS Teams'!$A:$E,5,FALSE))," ",(VLOOKUP($B:$B,'GS Teams'!$A:$E,5,FALSE)))</f>
        <v xml:space="preserve"> </v>
      </c>
      <c r="H291" s="57"/>
    </row>
    <row r="292" spans="3:8" x14ac:dyDescent="0.25">
      <c r="C292" t="str">
        <f>IF(ISNA(VLOOKUP($B:$B,'GS Teams'!$A:$D,2,FALSE))," ",(VLOOKUP($B:$B,'GS Teams'!$A:$D,2,FALSE)))</f>
        <v xml:space="preserve"> </v>
      </c>
      <c r="D292" t="str">
        <f>IF(ISNA(VLOOKUP($B:$B,'GS Teams'!$A:$D,3,FALSE))," ",(VLOOKUP($B:$B,'GS Teams'!$A:$D,3,FALSE)))</f>
        <v xml:space="preserve"> </v>
      </c>
      <c r="E292" t="str">
        <f>IF(ISNA(VLOOKUP($B:$B,'GS Teams'!$A:$D,4,FALSE))," ",(VLOOKUP($B:$B,'GS Teams'!$A:$D,4,FALSE)))</f>
        <v xml:space="preserve"> </v>
      </c>
      <c r="F292" t="str">
        <f>IF(ISNA(VLOOKUP($B:$B,'GS Teams'!$A:$E,5,FALSE))," ",(VLOOKUP($B:$B,'GS Teams'!$A:$E,5,FALSE)))</f>
        <v xml:space="preserve"> </v>
      </c>
      <c r="H292" s="57"/>
    </row>
    <row r="293" spans="3:8" x14ac:dyDescent="0.25">
      <c r="C293" t="str">
        <f>IF(ISNA(VLOOKUP($B:$B,'GS Teams'!$A:$D,2,FALSE))," ",(VLOOKUP($B:$B,'GS Teams'!$A:$D,2,FALSE)))</f>
        <v xml:space="preserve"> </v>
      </c>
      <c r="D293" t="str">
        <f>IF(ISNA(VLOOKUP($B:$B,'GS Teams'!$A:$D,3,FALSE))," ",(VLOOKUP($B:$B,'GS Teams'!$A:$D,3,FALSE)))</f>
        <v xml:space="preserve"> </v>
      </c>
      <c r="E293" t="str">
        <f>IF(ISNA(VLOOKUP($B:$B,'GS Teams'!$A:$D,4,FALSE))," ",(VLOOKUP($B:$B,'GS Teams'!$A:$D,4,FALSE)))</f>
        <v xml:space="preserve"> </v>
      </c>
      <c r="F293" t="str">
        <f>IF(ISNA(VLOOKUP($B:$B,'GS Teams'!$A:$E,5,FALSE))," ",(VLOOKUP($B:$B,'GS Teams'!$A:$E,5,FALSE)))</f>
        <v xml:space="preserve"> </v>
      </c>
      <c r="H293" s="57"/>
    </row>
    <row r="294" spans="3:8" x14ac:dyDescent="0.25">
      <c r="C294" t="str">
        <f>IF(ISNA(VLOOKUP($B:$B,'GS Teams'!$A:$D,2,FALSE))," ",(VLOOKUP($B:$B,'GS Teams'!$A:$D,2,FALSE)))</f>
        <v xml:space="preserve"> </v>
      </c>
      <c r="D294" t="str">
        <f>IF(ISNA(VLOOKUP($B:$B,'GS Teams'!$A:$D,3,FALSE))," ",(VLOOKUP($B:$B,'GS Teams'!$A:$D,3,FALSE)))</f>
        <v xml:space="preserve"> </v>
      </c>
      <c r="E294" t="str">
        <f>IF(ISNA(VLOOKUP($B:$B,'GS Teams'!$A:$D,4,FALSE))," ",(VLOOKUP($B:$B,'GS Teams'!$A:$D,4,FALSE)))</f>
        <v xml:space="preserve"> </v>
      </c>
      <c r="F294" t="str">
        <f>IF(ISNA(VLOOKUP($B:$B,'GS Teams'!$A:$E,5,FALSE))," ",(VLOOKUP($B:$B,'GS Teams'!$A:$E,5,FALSE)))</f>
        <v xml:space="preserve"> </v>
      </c>
      <c r="H294" s="57"/>
    </row>
    <row r="295" spans="3:8" x14ac:dyDescent="0.25">
      <c r="C295" t="str">
        <f>IF(ISNA(VLOOKUP($B:$B,'GS Teams'!$A:$D,2,FALSE))," ",(VLOOKUP($B:$B,'GS Teams'!$A:$D,2,FALSE)))</f>
        <v xml:space="preserve"> </v>
      </c>
      <c r="D295" t="str">
        <f>IF(ISNA(VLOOKUP($B:$B,'GS Teams'!$A:$D,3,FALSE))," ",(VLOOKUP($B:$B,'GS Teams'!$A:$D,3,FALSE)))</f>
        <v xml:space="preserve"> </v>
      </c>
      <c r="E295" t="str">
        <f>IF(ISNA(VLOOKUP($B:$B,'GS Teams'!$A:$D,4,FALSE))," ",(VLOOKUP($B:$B,'GS Teams'!$A:$D,4,FALSE)))</f>
        <v xml:space="preserve"> </v>
      </c>
      <c r="F295" t="str">
        <f>IF(ISNA(VLOOKUP($B:$B,'GS Teams'!$A:$E,5,FALSE))," ",(VLOOKUP($B:$B,'GS Teams'!$A:$E,5,FALSE)))</f>
        <v xml:space="preserve"> </v>
      </c>
      <c r="H295" s="57"/>
    </row>
    <row r="296" spans="3:8" x14ac:dyDescent="0.25">
      <c r="C296" t="str">
        <f>IF(ISNA(VLOOKUP($B:$B,'GS Teams'!$A:$D,2,FALSE))," ",(VLOOKUP($B:$B,'GS Teams'!$A:$D,2,FALSE)))</f>
        <v xml:space="preserve"> </v>
      </c>
      <c r="D296" t="str">
        <f>IF(ISNA(VLOOKUP($B:$B,'GS Teams'!$A:$D,3,FALSE))," ",(VLOOKUP($B:$B,'GS Teams'!$A:$D,3,FALSE)))</f>
        <v xml:space="preserve"> </v>
      </c>
      <c r="E296" t="str">
        <f>IF(ISNA(VLOOKUP($B:$B,'GS Teams'!$A:$D,4,FALSE))," ",(VLOOKUP($B:$B,'GS Teams'!$A:$D,4,FALSE)))</f>
        <v xml:space="preserve"> </v>
      </c>
      <c r="F296" t="str">
        <f>IF(ISNA(VLOOKUP($B:$B,'GS Teams'!$A:$E,5,FALSE))," ",(VLOOKUP($B:$B,'GS Teams'!$A:$E,5,FALSE)))</f>
        <v xml:space="preserve"> </v>
      </c>
      <c r="H296" s="57"/>
    </row>
    <row r="297" spans="3:8" x14ac:dyDescent="0.25">
      <c r="C297" t="str">
        <f>IF(ISNA(VLOOKUP($B:$B,'GS Teams'!$A:$D,2,FALSE))," ",(VLOOKUP($B:$B,'GS Teams'!$A:$D,2,FALSE)))</f>
        <v xml:space="preserve"> </v>
      </c>
      <c r="D297" t="str">
        <f>IF(ISNA(VLOOKUP($B:$B,'GS Teams'!$A:$D,3,FALSE))," ",(VLOOKUP($B:$B,'GS Teams'!$A:$D,3,FALSE)))</f>
        <v xml:space="preserve"> </v>
      </c>
      <c r="E297" t="str">
        <f>IF(ISNA(VLOOKUP($B:$B,'GS Teams'!$A:$D,4,FALSE))," ",(VLOOKUP($B:$B,'GS Teams'!$A:$D,4,FALSE)))</f>
        <v xml:space="preserve"> </v>
      </c>
      <c r="F297" t="str">
        <f>IF(ISNA(VLOOKUP($B:$B,'GS Teams'!$A:$E,5,FALSE))," ",(VLOOKUP($B:$B,'GS Teams'!$A:$E,5,FALSE)))</f>
        <v xml:space="preserve"> </v>
      </c>
      <c r="H297" s="57"/>
    </row>
    <row r="298" spans="3:8" x14ac:dyDescent="0.25">
      <c r="C298" t="str">
        <f>IF(ISNA(VLOOKUP($B:$B,'GS Teams'!$A:$D,2,FALSE))," ",(VLOOKUP($B:$B,'GS Teams'!$A:$D,2,FALSE)))</f>
        <v xml:space="preserve"> </v>
      </c>
      <c r="D298" t="str">
        <f>IF(ISNA(VLOOKUP($B:$B,'GS Teams'!$A:$D,3,FALSE))," ",(VLOOKUP($B:$B,'GS Teams'!$A:$D,3,FALSE)))</f>
        <v xml:space="preserve"> </v>
      </c>
      <c r="E298" t="str">
        <f>IF(ISNA(VLOOKUP($B:$B,'GS Teams'!$A:$D,4,FALSE))," ",(VLOOKUP($B:$B,'GS Teams'!$A:$D,4,FALSE)))</f>
        <v xml:space="preserve"> </v>
      </c>
      <c r="F298" t="str">
        <f>IF(ISNA(VLOOKUP($B:$B,'GS Teams'!$A:$E,5,FALSE))," ",(VLOOKUP($B:$B,'GS Teams'!$A:$E,5,FALSE)))</f>
        <v xml:space="preserve"> </v>
      </c>
      <c r="H298" s="57"/>
    </row>
    <row r="299" spans="3:8" x14ac:dyDescent="0.25">
      <c r="C299" t="str">
        <f>IF(ISNA(VLOOKUP($B:$B,'GS Teams'!$A:$D,2,FALSE))," ",(VLOOKUP($B:$B,'GS Teams'!$A:$D,2,FALSE)))</f>
        <v xml:space="preserve"> </v>
      </c>
      <c r="D299" t="str">
        <f>IF(ISNA(VLOOKUP($B:$B,'GS Teams'!$A:$D,3,FALSE))," ",(VLOOKUP($B:$B,'GS Teams'!$A:$D,3,FALSE)))</f>
        <v xml:space="preserve"> </v>
      </c>
      <c r="E299" t="str">
        <f>IF(ISNA(VLOOKUP($B:$B,'GS Teams'!$A:$D,4,FALSE))," ",(VLOOKUP($B:$B,'GS Teams'!$A:$D,4,FALSE)))</f>
        <v xml:space="preserve"> </v>
      </c>
      <c r="F299" t="str">
        <f>IF(ISNA(VLOOKUP($B:$B,'GS Teams'!$A:$E,5,FALSE))," ",(VLOOKUP($B:$B,'GS Teams'!$A:$E,5,FALSE)))</f>
        <v xml:space="preserve"> </v>
      </c>
      <c r="H299" s="57"/>
    </row>
    <row r="300" spans="3:8" x14ac:dyDescent="0.25">
      <c r="C300" t="str">
        <f>IF(ISNA(VLOOKUP($B:$B,'GS Teams'!$A:$D,2,FALSE))," ",(VLOOKUP($B:$B,'GS Teams'!$A:$D,2,FALSE)))</f>
        <v xml:space="preserve"> </v>
      </c>
      <c r="D300" t="str">
        <f>IF(ISNA(VLOOKUP($B:$B,'GS Teams'!$A:$D,3,FALSE))," ",(VLOOKUP($B:$B,'GS Teams'!$A:$D,3,FALSE)))</f>
        <v xml:space="preserve"> </v>
      </c>
      <c r="E300" t="str">
        <f>IF(ISNA(VLOOKUP($B:$B,'GS Teams'!$A:$D,4,FALSE))," ",(VLOOKUP($B:$B,'GS Teams'!$A:$D,4,FALSE)))</f>
        <v xml:space="preserve"> </v>
      </c>
      <c r="F300" t="str">
        <f>IF(ISNA(VLOOKUP($B:$B,'GS Teams'!$A:$E,5,FALSE))," ",(VLOOKUP($B:$B,'GS Teams'!$A:$E,5,FALSE)))</f>
        <v xml:space="preserve"> </v>
      </c>
      <c r="H300" s="57"/>
    </row>
    <row r="301" spans="3:8" x14ac:dyDescent="0.25">
      <c r="C301" t="str">
        <f>IF(ISNA(VLOOKUP($B:$B,'GS Teams'!$A:$D,2,FALSE))," ",(VLOOKUP($B:$B,'GS Teams'!$A:$D,2,FALSE)))</f>
        <v xml:space="preserve"> </v>
      </c>
      <c r="D301" t="str">
        <f>IF(ISNA(VLOOKUP($B:$B,'GS Teams'!$A:$D,3,FALSE))," ",(VLOOKUP($B:$B,'GS Teams'!$A:$D,3,FALSE)))</f>
        <v xml:space="preserve"> </v>
      </c>
      <c r="E301" t="str">
        <f>IF(ISNA(VLOOKUP($B:$B,'GS Teams'!$A:$D,4,FALSE))," ",(VLOOKUP($B:$B,'GS Teams'!$A:$D,4,FALSE)))</f>
        <v xml:space="preserve"> </v>
      </c>
      <c r="F301" t="str">
        <f>IF(ISNA(VLOOKUP($B:$B,'GS Teams'!$A:$E,5,FALSE))," ",(VLOOKUP($B:$B,'GS Teams'!$A:$E,5,FALSE)))</f>
        <v xml:space="preserve"> </v>
      </c>
      <c r="H301" s="57"/>
    </row>
    <row r="302" spans="3:8" x14ac:dyDescent="0.25">
      <c r="C302" t="str">
        <f>IF(ISNA(VLOOKUP($B:$B,'GS Teams'!$A:$D,2,FALSE))," ",(VLOOKUP($B:$B,'GS Teams'!$A:$D,2,FALSE)))</f>
        <v xml:space="preserve"> </v>
      </c>
      <c r="D302" t="str">
        <f>IF(ISNA(VLOOKUP($B:$B,'GS Teams'!$A:$D,3,FALSE))," ",(VLOOKUP($B:$B,'GS Teams'!$A:$D,3,FALSE)))</f>
        <v xml:space="preserve"> </v>
      </c>
      <c r="E302" t="str">
        <f>IF(ISNA(VLOOKUP($B:$B,'GS Teams'!$A:$D,4,FALSE))," ",(VLOOKUP($B:$B,'GS Teams'!$A:$D,4,FALSE)))</f>
        <v xml:space="preserve"> </v>
      </c>
      <c r="F302" t="str">
        <f>IF(ISNA(VLOOKUP($B:$B,'GS Teams'!$A:$E,5,FALSE))," ",(VLOOKUP($B:$B,'GS Teams'!$A:$E,5,FALSE)))</f>
        <v xml:space="preserve"> </v>
      </c>
      <c r="H302" s="57"/>
    </row>
    <row r="303" spans="3:8" x14ac:dyDescent="0.25">
      <c r="C303" t="str">
        <f>IF(ISNA(VLOOKUP($B:$B,'GS Teams'!$A:$D,2,FALSE))," ",(VLOOKUP($B:$B,'GS Teams'!$A:$D,2,FALSE)))</f>
        <v xml:space="preserve"> </v>
      </c>
      <c r="D303" t="str">
        <f>IF(ISNA(VLOOKUP($B:$B,'GS Teams'!$A:$D,3,FALSE))," ",(VLOOKUP($B:$B,'GS Teams'!$A:$D,3,FALSE)))</f>
        <v xml:space="preserve"> </v>
      </c>
      <c r="E303" t="str">
        <f>IF(ISNA(VLOOKUP($B:$B,'GS Teams'!$A:$D,4,FALSE))," ",(VLOOKUP($B:$B,'GS Teams'!$A:$D,4,FALSE)))</f>
        <v xml:space="preserve"> </v>
      </c>
      <c r="F303" t="str">
        <f>IF(ISNA(VLOOKUP($B:$B,'GS Teams'!$A:$E,5,FALSE))," ",(VLOOKUP($B:$B,'GS Teams'!$A:$E,5,FALSE)))</f>
        <v xml:space="preserve"> </v>
      </c>
      <c r="H303" s="57"/>
    </row>
    <row r="304" spans="3:8" x14ac:dyDescent="0.25">
      <c r="C304" t="str">
        <f>IF(ISNA(VLOOKUP($B:$B,'GS Teams'!$A:$D,2,FALSE))," ",(VLOOKUP($B:$B,'GS Teams'!$A:$D,2,FALSE)))</f>
        <v xml:space="preserve"> </v>
      </c>
      <c r="D304" t="str">
        <f>IF(ISNA(VLOOKUP($B:$B,'GS Teams'!$A:$D,3,FALSE))," ",(VLOOKUP($B:$B,'GS Teams'!$A:$D,3,FALSE)))</f>
        <v xml:space="preserve"> </v>
      </c>
      <c r="E304" t="str">
        <f>IF(ISNA(VLOOKUP($B:$B,'GS Teams'!$A:$D,4,FALSE))," ",(VLOOKUP($B:$B,'GS Teams'!$A:$D,4,FALSE)))</f>
        <v xml:space="preserve"> </v>
      </c>
      <c r="F304" t="str">
        <f>IF(ISNA(VLOOKUP($B:$B,'GS Teams'!$A:$E,5,FALSE))," ",(VLOOKUP($B:$B,'GS Teams'!$A:$E,5,FALSE)))</f>
        <v xml:space="preserve"> </v>
      </c>
      <c r="H304" s="57"/>
    </row>
    <row r="305" spans="3:8" x14ac:dyDescent="0.25">
      <c r="C305" t="str">
        <f>IF(ISNA(VLOOKUP($B:$B,'GS Teams'!$A:$D,2,FALSE))," ",(VLOOKUP($B:$B,'GS Teams'!$A:$D,2,FALSE)))</f>
        <v xml:space="preserve"> </v>
      </c>
      <c r="D305" t="str">
        <f>IF(ISNA(VLOOKUP($B:$B,'GS Teams'!$A:$D,3,FALSE))," ",(VLOOKUP($B:$B,'GS Teams'!$A:$D,3,FALSE)))</f>
        <v xml:space="preserve"> </v>
      </c>
      <c r="E305" t="str">
        <f>IF(ISNA(VLOOKUP($B:$B,'GS Teams'!$A:$D,4,FALSE))," ",(VLOOKUP($B:$B,'GS Teams'!$A:$D,4,FALSE)))</f>
        <v xml:space="preserve"> </v>
      </c>
      <c r="F305" t="str">
        <f>IF(ISNA(VLOOKUP($B:$B,'GS Teams'!$A:$E,5,FALSE))," ",(VLOOKUP($B:$B,'GS Teams'!$A:$E,5,FALSE)))</f>
        <v xml:space="preserve"> </v>
      </c>
      <c r="H305" s="57"/>
    </row>
    <row r="306" spans="3:8" x14ac:dyDescent="0.25">
      <c r="C306" t="str">
        <f>IF(ISNA(VLOOKUP($B:$B,'GS Teams'!$A:$D,2,FALSE))," ",(VLOOKUP($B:$B,'GS Teams'!$A:$D,2,FALSE)))</f>
        <v xml:space="preserve"> </v>
      </c>
      <c r="D306" t="str">
        <f>IF(ISNA(VLOOKUP($B:$B,'GS Teams'!$A:$D,3,FALSE))," ",(VLOOKUP($B:$B,'GS Teams'!$A:$D,3,FALSE)))</f>
        <v xml:space="preserve"> </v>
      </c>
      <c r="E306" t="str">
        <f>IF(ISNA(VLOOKUP($B:$B,'GS Teams'!$A:$D,4,FALSE))," ",(VLOOKUP($B:$B,'GS Teams'!$A:$D,4,FALSE)))</f>
        <v xml:space="preserve"> </v>
      </c>
      <c r="F306" t="str">
        <f>IF(ISNA(VLOOKUP($B:$B,'GS Teams'!$A:$E,5,FALSE))," ",(VLOOKUP($B:$B,'GS Teams'!$A:$E,5,FALSE)))</f>
        <v xml:space="preserve"> </v>
      </c>
      <c r="H306" s="57"/>
    </row>
    <row r="307" spans="3:8" x14ac:dyDescent="0.25">
      <c r="C307" t="str">
        <f>IF(ISNA(VLOOKUP($B:$B,'GS Teams'!$A:$D,2,FALSE))," ",(VLOOKUP($B:$B,'GS Teams'!$A:$D,2,FALSE)))</f>
        <v xml:space="preserve"> </v>
      </c>
      <c r="D307" t="str">
        <f>IF(ISNA(VLOOKUP($B:$B,'GS Teams'!$A:$D,3,FALSE))," ",(VLOOKUP($B:$B,'GS Teams'!$A:$D,3,FALSE)))</f>
        <v xml:space="preserve"> </v>
      </c>
      <c r="E307" t="str">
        <f>IF(ISNA(VLOOKUP($B:$B,'GS Teams'!$A:$D,4,FALSE))," ",(VLOOKUP($B:$B,'GS Teams'!$A:$D,4,FALSE)))</f>
        <v xml:space="preserve"> </v>
      </c>
      <c r="F307" t="str">
        <f>IF(ISNA(VLOOKUP($B:$B,'GS Teams'!$A:$E,5,FALSE))," ",(VLOOKUP($B:$B,'GS Teams'!$A:$E,5,FALSE)))</f>
        <v xml:space="preserve"> </v>
      </c>
      <c r="H307" s="57"/>
    </row>
    <row r="308" spans="3:8" x14ac:dyDescent="0.25">
      <c r="C308" t="str">
        <f>IF(ISNA(VLOOKUP($B:$B,'GS Teams'!$A:$D,2,FALSE))," ",(VLOOKUP($B:$B,'GS Teams'!$A:$D,2,FALSE)))</f>
        <v xml:space="preserve"> </v>
      </c>
      <c r="D308" t="str">
        <f>IF(ISNA(VLOOKUP($B:$B,'GS Teams'!$A:$D,3,FALSE))," ",(VLOOKUP($B:$B,'GS Teams'!$A:$D,3,FALSE)))</f>
        <v xml:space="preserve"> </v>
      </c>
      <c r="E308" t="str">
        <f>IF(ISNA(VLOOKUP($B:$B,'GS Teams'!$A:$D,4,FALSE))," ",(VLOOKUP($B:$B,'GS Teams'!$A:$D,4,FALSE)))</f>
        <v xml:space="preserve"> </v>
      </c>
      <c r="F308" t="str">
        <f>IF(ISNA(VLOOKUP($B:$B,'GS Teams'!$A:$E,5,FALSE))," ",(VLOOKUP($B:$B,'GS Teams'!$A:$E,5,FALSE)))</f>
        <v xml:space="preserve"> </v>
      </c>
      <c r="H308" s="57"/>
    </row>
    <row r="309" spans="3:8" x14ac:dyDescent="0.25">
      <c r="C309" t="str">
        <f>IF(ISNA(VLOOKUP($B:$B,'GS Teams'!$A:$D,2,FALSE))," ",(VLOOKUP($B:$B,'GS Teams'!$A:$D,2,FALSE)))</f>
        <v xml:space="preserve"> </v>
      </c>
      <c r="D309" t="str">
        <f>IF(ISNA(VLOOKUP($B:$B,'GS Teams'!$A:$D,3,FALSE))," ",(VLOOKUP($B:$B,'GS Teams'!$A:$D,3,FALSE)))</f>
        <v xml:space="preserve"> </v>
      </c>
      <c r="E309" t="str">
        <f>IF(ISNA(VLOOKUP($B:$B,'GS Teams'!$A:$D,4,FALSE))," ",(VLOOKUP($B:$B,'GS Teams'!$A:$D,4,FALSE)))</f>
        <v xml:space="preserve"> </v>
      </c>
      <c r="F309" t="str">
        <f>IF(ISNA(VLOOKUP($B:$B,'GS Teams'!$A:$E,5,FALSE))," ",(VLOOKUP($B:$B,'GS Teams'!$A:$E,5,FALSE)))</f>
        <v xml:space="preserve"> </v>
      </c>
      <c r="H309" s="57"/>
    </row>
    <row r="310" spans="3:8" x14ac:dyDescent="0.25">
      <c r="C310" t="str">
        <f>IF(ISNA(VLOOKUP($B:$B,'GS Teams'!$A:$D,2,FALSE))," ",(VLOOKUP($B:$B,'GS Teams'!$A:$D,2,FALSE)))</f>
        <v xml:space="preserve"> </v>
      </c>
      <c r="D310" t="str">
        <f>IF(ISNA(VLOOKUP($B:$B,'GS Teams'!$A:$D,3,FALSE))," ",(VLOOKUP($B:$B,'GS Teams'!$A:$D,3,FALSE)))</f>
        <v xml:space="preserve"> </v>
      </c>
      <c r="E310" t="str">
        <f>IF(ISNA(VLOOKUP($B:$B,'GS Teams'!$A:$D,4,FALSE))," ",(VLOOKUP($B:$B,'GS Teams'!$A:$D,4,FALSE)))</f>
        <v xml:space="preserve"> </v>
      </c>
      <c r="F310" t="str">
        <f>IF(ISNA(VLOOKUP($B:$B,'GS Teams'!$A:$E,5,FALSE))," ",(VLOOKUP($B:$B,'GS Teams'!$A:$E,5,FALSE)))</f>
        <v xml:space="preserve"> </v>
      </c>
      <c r="H310" s="57"/>
    </row>
    <row r="311" spans="3:8" x14ac:dyDescent="0.25">
      <c r="C311" t="str">
        <f>IF(ISNA(VLOOKUP($B:$B,'GS Teams'!$A:$D,2,FALSE))," ",(VLOOKUP($B:$B,'GS Teams'!$A:$D,2,FALSE)))</f>
        <v xml:space="preserve"> </v>
      </c>
      <c r="D311" t="str">
        <f>IF(ISNA(VLOOKUP($B:$B,'GS Teams'!$A:$D,3,FALSE))," ",(VLOOKUP($B:$B,'GS Teams'!$A:$D,3,FALSE)))</f>
        <v xml:space="preserve"> </v>
      </c>
      <c r="E311" t="str">
        <f>IF(ISNA(VLOOKUP($B:$B,'GS Teams'!$A:$D,4,FALSE))," ",(VLOOKUP($B:$B,'GS Teams'!$A:$D,4,FALSE)))</f>
        <v xml:space="preserve"> </v>
      </c>
      <c r="F311" t="str">
        <f>IF(ISNA(VLOOKUP($B:$B,'GS Teams'!$A:$E,5,FALSE))," ",(VLOOKUP($B:$B,'GS Teams'!$A:$E,5,FALSE)))</f>
        <v xml:space="preserve"> </v>
      </c>
      <c r="H311" s="57"/>
    </row>
    <row r="312" spans="3:8" x14ac:dyDescent="0.25">
      <c r="C312" t="str">
        <f>IF(ISNA(VLOOKUP($B:$B,'GS Teams'!$A:$D,2,FALSE))," ",(VLOOKUP($B:$B,'GS Teams'!$A:$D,2,FALSE)))</f>
        <v xml:space="preserve"> </v>
      </c>
      <c r="D312" t="str">
        <f>IF(ISNA(VLOOKUP($B:$B,'GS Teams'!$A:$D,3,FALSE))," ",(VLOOKUP($B:$B,'GS Teams'!$A:$D,3,FALSE)))</f>
        <v xml:space="preserve"> </v>
      </c>
      <c r="E312" t="str">
        <f>IF(ISNA(VLOOKUP($B:$B,'GS Teams'!$A:$D,4,FALSE))," ",(VLOOKUP($B:$B,'GS Teams'!$A:$D,4,FALSE)))</f>
        <v xml:space="preserve"> </v>
      </c>
      <c r="F312" t="str">
        <f>IF(ISNA(VLOOKUP($B:$B,'GS Teams'!$A:$E,5,FALSE))," ",(VLOOKUP($B:$B,'GS Teams'!$A:$E,5,FALSE)))</f>
        <v xml:space="preserve"> </v>
      </c>
      <c r="H312" s="57"/>
    </row>
    <row r="313" spans="3:8" x14ac:dyDescent="0.25">
      <c r="C313" t="str">
        <f>IF(ISNA(VLOOKUP($B:$B,'GS Teams'!$A:$D,2,FALSE))," ",(VLOOKUP($B:$B,'GS Teams'!$A:$D,2,FALSE)))</f>
        <v xml:space="preserve"> </v>
      </c>
      <c r="D313" t="str">
        <f>IF(ISNA(VLOOKUP($B:$B,'GS Teams'!$A:$D,3,FALSE))," ",(VLOOKUP($B:$B,'GS Teams'!$A:$D,3,FALSE)))</f>
        <v xml:space="preserve"> </v>
      </c>
      <c r="E313" t="str">
        <f>IF(ISNA(VLOOKUP($B:$B,'GS Teams'!$A:$D,4,FALSE))," ",(VLOOKUP($B:$B,'GS Teams'!$A:$D,4,FALSE)))</f>
        <v xml:space="preserve"> </v>
      </c>
      <c r="F313" t="str">
        <f>IF(ISNA(VLOOKUP($B:$B,'GS Teams'!$A:$E,5,FALSE))," ",(VLOOKUP($B:$B,'GS Teams'!$A:$E,5,FALSE)))</f>
        <v xml:space="preserve"> </v>
      </c>
      <c r="H313" s="57"/>
    </row>
    <row r="314" spans="3:8" x14ac:dyDescent="0.25">
      <c r="C314" t="str">
        <f>IF(ISNA(VLOOKUP($B:$B,'GS Teams'!$A:$D,2,FALSE))," ",(VLOOKUP($B:$B,'GS Teams'!$A:$D,2,FALSE)))</f>
        <v xml:space="preserve"> </v>
      </c>
      <c r="D314" t="str">
        <f>IF(ISNA(VLOOKUP($B:$B,'GS Teams'!$A:$D,3,FALSE))," ",(VLOOKUP($B:$B,'GS Teams'!$A:$D,3,FALSE)))</f>
        <v xml:space="preserve"> </v>
      </c>
      <c r="E314" t="str">
        <f>IF(ISNA(VLOOKUP($B:$B,'GS Teams'!$A:$D,4,FALSE))," ",(VLOOKUP($B:$B,'GS Teams'!$A:$D,4,FALSE)))</f>
        <v xml:space="preserve"> </v>
      </c>
      <c r="F314" t="str">
        <f>IF(ISNA(VLOOKUP($B:$B,'GS Teams'!$A:$E,5,FALSE))," ",(VLOOKUP($B:$B,'GS Teams'!$A:$E,5,FALSE)))</f>
        <v xml:space="preserve"> </v>
      </c>
      <c r="H314" s="57"/>
    </row>
    <row r="315" spans="3:8" x14ac:dyDescent="0.25">
      <c r="C315" t="str">
        <f>IF(ISNA(VLOOKUP($B:$B,'GS Teams'!$A:$D,2,FALSE))," ",(VLOOKUP($B:$B,'GS Teams'!$A:$D,2,FALSE)))</f>
        <v xml:space="preserve"> </v>
      </c>
      <c r="D315" t="str">
        <f>IF(ISNA(VLOOKUP($B:$B,'GS Teams'!$A:$D,3,FALSE))," ",(VLOOKUP($B:$B,'GS Teams'!$A:$D,3,FALSE)))</f>
        <v xml:space="preserve"> </v>
      </c>
      <c r="E315" t="str">
        <f>IF(ISNA(VLOOKUP($B:$B,'GS Teams'!$A:$D,4,FALSE))," ",(VLOOKUP($B:$B,'GS Teams'!$A:$D,4,FALSE)))</f>
        <v xml:space="preserve"> </v>
      </c>
      <c r="F315" t="str">
        <f>IF(ISNA(VLOOKUP($B:$B,'GS Teams'!$A:$E,5,FALSE))," ",(VLOOKUP($B:$B,'GS Teams'!$A:$E,5,FALSE)))</f>
        <v xml:space="preserve"> </v>
      </c>
      <c r="H315" s="57"/>
    </row>
    <row r="316" spans="3:8" x14ac:dyDescent="0.25">
      <c r="C316" t="str">
        <f>IF(ISNA(VLOOKUP($B:$B,'GS Teams'!$A:$D,2,FALSE))," ",(VLOOKUP($B:$B,'GS Teams'!$A:$D,2,FALSE)))</f>
        <v xml:space="preserve"> </v>
      </c>
      <c r="D316" t="str">
        <f>IF(ISNA(VLOOKUP($B:$B,'GS Teams'!$A:$D,3,FALSE))," ",(VLOOKUP($B:$B,'GS Teams'!$A:$D,3,FALSE)))</f>
        <v xml:space="preserve"> </v>
      </c>
      <c r="E316" t="str">
        <f>IF(ISNA(VLOOKUP($B:$B,'GS Teams'!$A:$D,4,FALSE))," ",(VLOOKUP($B:$B,'GS Teams'!$A:$D,4,FALSE)))</f>
        <v xml:space="preserve"> </v>
      </c>
      <c r="F316" t="str">
        <f>IF(ISNA(VLOOKUP($B:$B,'GS Teams'!$A:$E,5,FALSE))," ",(VLOOKUP($B:$B,'GS Teams'!$A:$E,5,FALSE)))</f>
        <v xml:space="preserve"> </v>
      </c>
      <c r="H316" s="57"/>
    </row>
    <row r="317" spans="3:8" x14ac:dyDescent="0.25">
      <c r="C317" t="str">
        <f>IF(ISNA(VLOOKUP($B:$B,'GS Teams'!$A:$D,2,FALSE))," ",(VLOOKUP($B:$B,'GS Teams'!$A:$D,2,FALSE)))</f>
        <v xml:space="preserve"> </v>
      </c>
      <c r="D317" t="str">
        <f>IF(ISNA(VLOOKUP($B:$B,'GS Teams'!$A:$D,3,FALSE))," ",(VLOOKUP($B:$B,'GS Teams'!$A:$D,3,FALSE)))</f>
        <v xml:space="preserve"> </v>
      </c>
      <c r="E317" t="str">
        <f>IF(ISNA(VLOOKUP($B:$B,'GS Teams'!$A:$D,4,FALSE))," ",(VLOOKUP($B:$B,'GS Teams'!$A:$D,4,FALSE)))</f>
        <v xml:space="preserve"> </v>
      </c>
      <c r="F317" t="str">
        <f>IF(ISNA(VLOOKUP($B:$B,'GS Teams'!$A:$E,5,FALSE))," ",(VLOOKUP($B:$B,'GS Teams'!$A:$E,5,FALSE)))</f>
        <v xml:space="preserve"> </v>
      </c>
      <c r="H317" s="57"/>
    </row>
    <row r="318" spans="3:8" x14ac:dyDescent="0.25">
      <c r="C318" t="str">
        <f>IF(ISNA(VLOOKUP($B:$B,'GS Teams'!$A:$D,2,FALSE))," ",(VLOOKUP($B:$B,'GS Teams'!$A:$D,2,FALSE)))</f>
        <v xml:space="preserve"> </v>
      </c>
      <c r="D318" t="str">
        <f>IF(ISNA(VLOOKUP($B:$B,'GS Teams'!$A:$D,3,FALSE))," ",(VLOOKUP($B:$B,'GS Teams'!$A:$D,3,FALSE)))</f>
        <v xml:space="preserve"> </v>
      </c>
      <c r="E318" t="str">
        <f>IF(ISNA(VLOOKUP($B:$B,'GS Teams'!$A:$D,4,FALSE))," ",(VLOOKUP($B:$B,'GS Teams'!$A:$D,4,FALSE)))</f>
        <v xml:space="preserve"> </v>
      </c>
      <c r="F318" t="str">
        <f>IF(ISNA(VLOOKUP($B:$B,'GS Teams'!$A:$E,5,FALSE))," ",(VLOOKUP($B:$B,'GS Teams'!$A:$E,5,FALSE)))</f>
        <v xml:space="preserve"> </v>
      </c>
      <c r="H318" s="57"/>
    </row>
    <row r="319" spans="3:8" x14ac:dyDescent="0.25">
      <c r="C319" t="str">
        <f>IF(ISNA(VLOOKUP($B:$B,'GS Teams'!$A:$D,2,FALSE))," ",(VLOOKUP($B:$B,'GS Teams'!$A:$D,2,FALSE)))</f>
        <v xml:space="preserve"> </v>
      </c>
      <c r="D319" t="str">
        <f>IF(ISNA(VLOOKUP($B:$B,'GS Teams'!$A:$D,3,FALSE))," ",(VLOOKUP($B:$B,'GS Teams'!$A:$D,3,FALSE)))</f>
        <v xml:space="preserve"> </v>
      </c>
      <c r="E319" t="str">
        <f>IF(ISNA(VLOOKUP($B:$B,'GS Teams'!$A:$D,4,FALSE))," ",(VLOOKUP($B:$B,'GS Teams'!$A:$D,4,FALSE)))</f>
        <v xml:space="preserve"> </v>
      </c>
      <c r="F319" t="str">
        <f>IF(ISNA(VLOOKUP($B:$B,'GS Teams'!$A:$E,5,FALSE))," ",(VLOOKUP($B:$B,'GS Teams'!$A:$E,5,FALSE)))</f>
        <v xml:space="preserve"> </v>
      </c>
      <c r="H319" s="57"/>
    </row>
    <row r="320" spans="3:8" x14ac:dyDescent="0.25">
      <c r="C320" t="str">
        <f>IF(ISNA(VLOOKUP($B:$B,'GS Teams'!$A:$D,2,FALSE))," ",(VLOOKUP($B:$B,'GS Teams'!$A:$D,2,FALSE)))</f>
        <v xml:space="preserve"> </v>
      </c>
      <c r="D320" t="str">
        <f>IF(ISNA(VLOOKUP($B:$B,'GS Teams'!$A:$D,3,FALSE))," ",(VLOOKUP($B:$B,'GS Teams'!$A:$D,3,FALSE)))</f>
        <v xml:space="preserve"> </v>
      </c>
      <c r="E320" t="str">
        <f>IF(ISNA(VLOOKUP($B:$B,'GS Teams'!$A:$D,4,FALSE))," ",(VLOOKUP($B:$B,'GS Teams'!$A:$D,4,FALSE)))</f>
        <v xml:space="preserve"> </v>
      </c>
      <c r="F320" t="str">
        <f>IF(ISNA(VLOOKUP($B:$B,'GS Teams'!$A:$E,5,FALSE))," ",(VLOOKUP($B:$B,'GS Teams'!$A:$E,5,FALSE)))</f>
        <v xml:space="preserve"> </v>
      </c>
      <c r="H320" s="57"/>
    </row>
    <row r="321" spans="3:8" x14ac:dyDescent="0.25">
      <c r="C321" t="str">
        <f>IF(ISNA(VLOOKUP($B:$B,'GS Teams'!$A:$D,2,FALSE))," ",(VLOOKUP($B:$B,'GS Teams'!$A:$D,2,FALSE)))</f>
        <v xml:space="preserve"> </v>
      </c>
      <c r="D321" t="str">
        <f>IF(ISNA(VLOOKUP($B:$B,'GS Teams'!$A:$D,3,FALSE))," ",(VLOOKUP($B:$B,'GS Teams'!$A:$D,3,FALSE)))</f>
        <v xml:space="preserve"> </v>
      </c>
      <c r="E321" t="str">
        <f>IF(ISNA(VLOOKUP($B:$B,'GS Teams'!$A:$D,4,FALSE))," ",(VLOOKUP($B:$B,'GS Teams'!$A:$D,4,FALSE)))</f>
        <v xml:space="preserve"> </v>
      </c>
      <c r="F321" t="str">
        <f>IF(ISNA(VLOOKUP($B:$B,'GS Teams'!$A:$E,5,FALSE))," ",(VLOOKUP($B:$B,'GS Teams'!$A:$E,5,FALSE)))</f>
        <v xml:space="preserve"> </v>
      </c>
      <c r="H321" s="57"/>
    </row>
    <row r="322" spans="3:8" x14ac:dyDescent="0.25">
      <c r="C322" t="str">
        <f>IF(ISNA(VLOOKUP($B:$B,'GS Teams'!$A:$D,2,FALSE))," ",(VLOOKUP($B:$B,'GS Teams'!$A:$D,2,FALSE)))</f>
        <v xml:space="preserve"> </v>
      </c>
      <c r="D322" t="str">
        <f>IF(ISNA(VLOOKUP($B:$B,'GS Teams'!$A:$D,3,FALSE))," ",(VLOOKUP($B:$B,'GS Teams'!$A:$D,3,FALSE)))</f>
        <v xml:space="preserve"> </v>
      </c>
      <c r="E322" t="str">
        <f>IF(ISNA(VLOOKUP($B:$B,'GS Teams'!$A:$D,4,FALSE))," ",(VLOOKUP($B:$B,'GS Teams'!$A:$D,4,FALSE)))</f>
        <v xml:space="preserve"> </v>
      </c>
      <c r="F322" t="str">
        <f>IF(ISNA(VLOOKUP($B:$B,'GS Teams'!$A:$E,5,FALSE))," ",(VLOOKUP($B:$B,'GS Teams'!$A:$E,5,FALSE)))</f>
        <v xml:space="preserve"> </v>
      </c>
      <c r="H322" s="57"/>
    </row>
    <row r="323" spans="3:8" x14ac:dyDescent="0.25">
      <c r="C323" t="str">
        <f>IF(ISNA(VLOOKUP($B:$B,'GS Teams'!$A:$D,2,FALSE))," ",(VLOOKUP($B:$B,'GS Teams'!$A:$D,2,FALSE)))</f>
        <v xml:space="preserve"> </v>
      </c>
      <c r="D323" t="str">
        <f>IF(ISNA(VLOOKUP($B:$B,'GS Teams'!$A:$D,3,FALSE))," ",(VLOOKUP($B:$B,'GS Teams'!$A:$D,3,FALSE)))</f>
        <v xml:space="preserve"> </v>
      </c>
      <c r="E323" t="str">
        <f>IF(ISNA(VLOOKUP($B:$B,'GS Teams'!$A:$D,4,FALSE))," ",(VLOOKUP($B:$B,'GS Teams'!$A:$D,4,FALSE)))</f>
        <v xml:space="preserve"> </v>
      </c>
      <c r="F323" t="str">
        <f>IF(ISNA(VLOOKUP($B:$B,'GS Teams'!$A:$E,5,FALSE))," ",(VLOOKUP($B:$B,'GS Teams'!$A:$E,5,FALSE)))</f>
        <v xml:space="preserve"> </v>
      </c>
      <c r="H323" s="57"/>
    </row>
    <row r="324" spans="3:8" x14ac:dyDescent="0.25">
      <c r="C324" t="str">
        <f>IF(ISNA(VLOOKUP($B:$B,'GS Teams'!$A:$D,2,FALSE))," ",(VLOOKUP($B:$B,'GS Teams'!$A:$D,2,FALSE)))</f>
        <v xml:space="preserve"> </v>
      </c>
      <c r="D324" t="str">
        <f>IF(ISNA(VLOOKUP($B:$B,'GS Teams'!$A:$D,3,FALSE))," ",(VLOOKUP($B:$B,'GS Teams'!$A:$D,3,FALSE)))</f>
        <v xml:space="preserve"> </v>
      </c>
      <c r="E324" t="str">
        <f>IF(ISNA(VLOOKUP($B:$B,'GS Teams'!$A:$D,4,FALSE))," ",(VLOOKUP($B:$B,'GS Teams'!$A:$D,4,FALSE)))</f>
        <v xml:space="preserve"> </v>
      </c>
      <c r="F324" t="str">
        <f>IF(ISNA(VLOOKUP($B:$B,'GS Teams'!$A:$E,5,FALSE))," ",(VLOOKUP($B:$B,'GS Teams'!$A:$E,5,FALSE)))</f>
        <v xml:space="preserve"> </v>
      </c>
      <c r="H324" s="57"/>
    </row>
    <row r="325" spans="3:8" x14ac:dyDescent="0.25">
      <c r="C325" t="str">
        <f>IF(ISNA(VLOOKUP($B:$B,'GS Teams'!$A:$D,2,FALSE))," ",(VLOOKUP($B:$B,'GS Teams'!$A:$D,2,FALSE)))</f>
        <v xml:space="preserve"> </v>
      </c>
      <c r="D325" t="str">
        <f>IF(ISNA(VLOOKUP($B:$B,'GS Teams'!$A:$D,3,FALSE))," ",(VLOOKUP($B:$B,'GS Teams'!$A:$D,3,FALSE)))</f>
        <v xml:space="preserve"> </v>
      </c>
      <c r="E325" t="str">
        <f>IF(ISNA(VLOOKUP($B:$B,'GS Teams'!$A:$D,4,FALSE))," ",(VLOOKUP($B:$B,'GS Teams'!$A:$D,4,FALSE)))</f>
        <v xml:space="preserve"> </v>
      </c>
      <c r="F325" t="str">
        <f>IF(ISNA(VLOOKUP($B:$B,'GS Teams'!$A:$E,5,FALSE))," ",(VLOOKUP($B:$B,'GS Teams'!$A:$E,5,FALSE)))</f>
        <v xml:space="preserve"> </v>
      </c>
      <c r="H325" s="57"/>
    </row>
    <row r="326" spans="3:8" x14ac:dyDescent="0.25">
      <c r="C326" t="str">
        <f>IF(ISNA(VLOOKUP($B:$B,'GS Teams'!$A:$D,2,FALSE))," ",(VLOOKUP($B:$B,'GS Teams'!$A:$D,2,FALSE)))</f>
        <v xml:space="preserve"> </v>
      </c>
      <c r="D326" t="str">
        <f>IF(ISNA(VLOOKUP($B:$B,'GS Teams'!$A:$D,3,FALSE))," ",(VLOOKUP($B:$B,'GS Teams'!$A:$D,3,FALSE)))</f>
        <v xml:space="preserve"> </v>
      </c>
      <c r="E326" t="str">
        <f>IF(ISNA(VLOOKUP($B:$B,'GS Teams'!$A:$D,4,FALSE))," ",(VLOOKUP($B:$B,'GS Teams'!$A:$D,4,FALSE)))</f>
        <v xml:space="preserve"> </v>
      </c>
      <c r="F326" t="str">
        <f>IF(ISNA(VLOOKUP($B:$B,'GS Teams'!$A:$E,5,FALSE))," ",(VLOOKUP($B:$B,'GS Teams'!$A:$E,5,FALSE)))</f>
        <v xml:space="preserve"> </v>
      </c>
      <c r="H326" s="57"/>
    </row>
    <row r="327" spans="3:8" x14ac:dyDescent="0.25">
      <c r="C327" t="str">
        <f>IF(ISNA(VLOOKUP($B:$B,'GS Teams'!$A:$D,2,FALSE))," ",(VLOOKUP($B:$B,'GS Teams'!$A:$D,2,FALSE)))</f>
        <v xml:space="preserve"> </v>
      </c>
      <c r="D327" t="str">
        <f>IF(ISNA(VLOOKUP($B:$B,'GS Teams'!$A:$D,3,FALSE))," ",(VLOOKUP($B:$B,'GS Teams'!$A:$D,3,FALSE)))</f>
        <v xml:space="preserve"> </v>
      </c>
      <c r="E327" t="str">
        <f>IF(ISNA(VLOOKUP($B:$B,'GS Teams'!$A:$D,4,FALSE))," ",(VLOOKUP($B:$B,'GS Teams'!$A:$D,4,FALSE)))</f>
        <v xml:space="preserve"> </v>
      </c>
      <c r="F327" t="str">
        <f>IF(ISNA(VLOOKUP($B:$B,'GS Teams'!$A:$E,5,FALSE))," ",(VLOOKUP($B:$B,'GS Teams'!$A:$E,5,FALSE)))</f>
        <v xml:space="preserve"> </v>
      </c>
      <c r="H327" s="57"/>
    </row>
    <row r="328" spans="3:8" x14ac:dyDescent="0.25">
      <c r="C328" t="str">
        <f>IF(ISNA(VLOOKUP($B:$B,'GS Teams'!$A:$D,2,FALSE))," ",(VLOOKUP($B:$B,'GS Teams'!$A:$D,2,FALSE)))</f>
        <v xml:space="preserve"> </v>
      </c>
      <c r="D328" t="str">
        <f>IF(ISNA(VLOOKUP($B:$B,'GS Teams'!$A:$D,3,FALSE))," ",(VLOOKUP($B:$B,'GS Teams'!$A:$D,3,FALSE)))</f>
        <v xml:space="preserve"> </v>
      </c>
      <c r="E328" t="str">
        <f>IF(ISNA(VLOOKUP($B:$B,'GS Teams'!$A:$D,4,FALSE))," ",(VLOOKUP($B:$B,'GS Teams'!$A:$D,4,FALSE)))</f>
        <v xml:space="preserve"> </v>
      </c>
      <c r="F328" t="str">
        <f>IF(ISNA(VLOOKUP($B:$B,'GS Teams'!$A:$E,5,FALSE))," ",(VLOOKUP($B:$B,'GS Teams'!$A:$E,5,FALSE)))</f>
        <v xml:space="preserve"> </v>
      </c>
      <c r="H328" s="57"/>
    </row>
    <row r="329" spans="3:8" x14ac:dyDescent="0.25">
      <c r="C329" t="str">
        <f>IF(ISNA(VLOOKUP($B:$B,'GS Teams'!$A:$D,2,FALSE))," ",(VLOOKUP($B:$B,'GS Teams'!$A:$D,2,FALSE)))</f>
        <v xml:space="preserve"> </v>
      </c>
      <c r="D329" t="str">
        <f>IF(ISNA(VLOOKUP($B:$B,'GS Teams'!$A:$D,3,FALSE))," ",(VLOOKUP($B:$B,'GS Teams'!$A:$D,3,FALSE)))</f>
        <v xml:space="preserve"> </v>
      </c>
      <c r="E329" t="str">
        <f>IF(ISNA(VLOOKUP($B:$B,'GS Teams'!$A:$D,4,FALSE))," ",(VLOOKUP($B:$B,'GS Teams'!$A:$D,4,FALSE)))</f>
        <v xml:space="preserve"> </v>
      </c>
      <c r="F329" t="str">
        <f>IF(ISNA(VLOOKUP($B:$B,'GS Teams'!$A:$E,5,FALSE))," ",(VLOOKUP($B:$B,'GS Teams'!$A:$E,5,FALSE)))</f>
        <v xml:space="preserve"> </v>
      </c>
      <c r="H329" s="57"/>
    </row>
    <row r="330" spans="3:8" x14ac:dyDescent="0.25">
      <c r="C330" t="str">
        <f>IF(ISNA(VLOOKUP($B:$B,'GS Teams'!$A:$D,2,FALSE))," ",(VLOOKUP($B:$B,'GS Teams'!$A:$D,2,FALSE)))</f>
        <v xml:space="preserve"> </v>
      </c>
      <c r="D330" t="str">
        <f>IF(ISNA(VLOOKUP($B:$B,'GS Teams'!$A:$D,3,FALSE))," ",(VLOOKUP($B:$B,'GS Teams'!$A:$D,3,FALSE)))</f>
        <v xml:space="preserve"> </v>
      </c>
      <c r="E330" t="str">
        <f>IF(ISNA(VLOOKUP($B:$B,'GS Teams'!$A:$D,4,FALSE))," ",(VLOOKUP($B:$B,'GS Teams'!$A:$D,4,FALSE)))</f>
        <v xml:space="preserve"> </v>
      </c>
      <c r="F330" t="str">
        <f>IF(ISNA(VLOOKUP($B:$B,'GS Teams'!$A:$E,5,FALSE))," ",(VLOOKUP($B:$B,'GS Teams'!$A:$E,5,FALSE)))</f>
        <v xml:space="preserve"> </v>
      </c>
      <c r="H330" s="57"/>
    </row>
    <row r="331" spans="3:8" x14ac:dyDescent="0.25">
      <c r="C331" t="str">
        <f>IF(ISNA(VLOOKUP($B:$B,'GS Teams'!$A:$D,2,FALSE))," ",(VLOOKUP($B:$B,'GS Teams'!$A:$D,2,FALSE)))</f>
        <v xml:space="preserve"> </v>
      </c>
      <c r="D331" t="str">
        <f>IF(ISNA(VLOOKUP($B:$B,'GS Teams'!$A:$D,3,FALSE))," ",(VLOOKUP($B:$B,'GS Teams'!$A:$D,3,FALSE)))</f>
        <v xml:space="preserve"> </v>
      </c>
      <c r="E331" t="str">
        <f>IF(ISNA(VLOOKUP($B:$B,'GS Teams'!$A:$D,4,FALSE))," ",(VLOOKUP($B:$B,'GS Teams'!$A:$D,4,FALSE)))</f>
        <v xml:space="preserve"> </v>
      </c>
      <c r="F331" t="str">
        <f>IF(ISNA(VLOOKUP($B:$B,'GS Teams'!$A:$E,5,FALSE))," ",(VLOOKUP($B:$B,'GS Teams'!$A:$E,5,FALSE)))</f>
        <v xml:space="preserve"> </v>
      </c>
      <c r="H331" s="57"/>
    </row>
    <row r="332" spans="3:8" x14ac:dyDescent="0.25">
      <c r="C332" t="str">
        <f>IF(ISNA(VLOOKUP($B:$B,'GS Teams'!$A:$D,2,FALSE))," ",(VLOOKUP($B:$B,'GS Teams'!$A:$D,2,FALSE)))</f>
        <v xml:space="preserve"> </v>
      </c>
      <c r="D332" t="str">
        <f>IF(ISNA(VLOOKUP($B:$B,'GS Teams'!$A:$D,3,FALSE))," ",(VLOOKUP($B:$B,'GS Teams'!$A:$D,3,FALSE)))</f>
        <v xml:space="preserve"> </v>
      </c>
      <c r="E332" t="str">
        <f>IF(ISNA(VLOOKUP($B:$B,'GS Teams'!$A:$D,4,FALSE))," ",(VLOOKUP($B:$B,'GS Teams'!$A:$D,4,FALSE)))</f>
        <v xml:space="preserve"> </v>
      </c>
      <c r="F332" t="str">
        <f>IF(ISNA(VLOOKUP($B:$B,'GS Teams'!$A:$E,5,FALSE))," ",(VLOOKUP($B:$B,'GS Teams'!$A:$E,5,FALSE)))</f>
        <v xml:space="preserve"> </v>
      </c>
      <c r="H332" s="57"/>
    </row>
    <row r="333" spans="3:8" x14ac:dyDescent="0.25">
      <c r="C333" t="str">
        <f>IF(ISNA(VLOOKUP($B:$B,'GS Teams'!$A:$D,2,FALSE))," ",(VLOOKUP($B:$B,'GS Teams'!$A:$D,2,FALSE)))</f>
        <v xml:space="preserve"> </v>
      </c>
      <c r="D333" t="str">
        <f>IF(ISNA(VLOOKUP($B:$B,'GS Teams'!$A:$D,3,FALSE))," ",(VLOOKUP($B:$B,'GS Teams'!$A:$D,3,FALSE)))</f>
        <v xml:space="preserve"> </v>
      </c>
      <c r="E333" t="str">
        <f>IF(ISNA(VLOOKUP($B:$B,'GS Teams'!$A:$D,4,FALSE))," ",(VLOOKUP($B:$B,'GS Teams'!$A:$D,4,FALSE)))</f>
        <v xml:space="preserve"> </v>
      </c>
      <c r="F333" t="str">
        <f>IF(ISNA(VLOOKUP($B:$B,'GS Teams'!$A:$E,5,FALSE))," ",(VLOOKUP($B:$B,'GS Teams'!$A:$E,5,FALSE)))</f>
        <v xml:space="preserve"> </v>
      </c>
      <c r="H333" s="57"/>
    </row>
    <row r="334" spans="3:8" x14ac:dyDescent="0.25">
      <c r="C334" t="str">
        <f>IF(ISNA(VLOOKUP($B:$B,'GS Teams'!$A:$D,2,FALSE))," ",(VLOOKUP($B:$B,'GS Teams'!$A:$D,2,FALSE)))</f>
        <v xml:space="preserve"> </v>
      </c>
      <c r="D334" t="str">
        <f>IF(ISNA(VLOOKUP($B:$B,'GS Teams'!$A:$D,3,FALSE))," ",(VLOOKUP($B:$B,'GS Teams'!$A:$D,3,FALSE)))</f>
        <v xml:space="preserve"> </v>
      </c>
      <c r="E334" t="str">
        <f>IF(ISNA(VLOOKUP($B:$B,'GS Teams'!$A:$D,4,FALSE))," ",(VLOOKUP($B:$B,'GS Teams'!$A:$D,4,FALSE)))</f>
        <v xml:space="preserve"> </v>
      </c>
      <c r="F334" t="str">
        <f>IF(ISNA(VLOOKUP($B:$B,'GS Teams'!$A:$E,5,FALSE))," ",(VLOOKUP($B:$B,'GS Teams'!$A:$E,5,FALSE)))</f>
        <v xml:space="preserve"> </v>
      </c>
      <c r="H334" s="57"/>
    </row>
    <row r="335" spans="3:8" x14ac:dyDescent="0.25">
      <c r="C335" t="str">
        <f>IF(ISNA(VLOOKUP($B:$B,'GS Teams'!$A:$D,2,FALSE))," ",(VLOOKUP($B:$B,'GS Teams'!$A:$D,2,FALSE)))</f>
        <v xml:space="preserve"> </v>
      </c>
      <c r="D335" t="str">
        <f>IF(ISNA(VLOOKUP($B:$B,'GS Teams'!$A:$D,3,FALSE))," ",(VLOOKUP($B:$B,'GS Teams'!$A:$D,3,FALSE)))</f>
        <v xml:space="preserve"> </v>
      </c>
      <c r="E335" t="str">
        <f>IF(ISNA(VLOOKUP($B:$B,'GS Teams'!$A:$D,4,FALSE))," ",(VLOOKUP($B:$B,'GS Teams'!$A:$D,4,FALSE)))</f>
        <v xml:space="preserve"> </v>
      </c>
      <c r="F335" t="str">
        <f>IF(ISNA(VLOOKUP($B:$B,'GS Teams'!$A:$E,5,FALSE))," ",(VLOOKUP($B:$B,'GS Teams'!$A:$E,5,FALSE)))</f>
        <v xml:space="preserve"> </v>
      </c>
      <c r="H335" s="57"/>
    </row>
    <row r="336" spans="3:8" x14ac:dyDescent="0.25">
      <c r="C336" t="str">
        <f>IF(ISNA(VLOOKUP($B:$B,'GS Teams'!$A:$D,2,FALSE))," ",(VLOOKUP($B:$B,'GS Teams'!$A:$D,2,FALSE)))</f>
        <v xml:space="preserve"> </v>
      </c>
      <c r="D336" t="str">
        <f>IF(ISNA(VLOOKUP($B:$B,'GS Teams'!$A:$D,3,FALSE))," ",(VLOOKUP($B:$B,'GS Teams'!$A:$D,3,FALSE)))</f>
        <v xml:space="preserve"> </v>
      </c>
      <c r="E336" t="str">
        <f>IF(ISNA(VLOOKUP($B:$B,'GS Teams'!$A:$D,4,FALSE))," ",(VLOOKUP($B:$B,'GS Teams'!$A:$D,4,FALSE)))</f>
        <v xml:space="preserve"> </v>
      </c>
      <c r="F336" t="str">
        <f>IF(ISNA(VLOOKUP($B:$B,'GS Teams'!$A:$E,5,FALSE))," ",(VLOOKUP($B:$B,'GS Teams'!$A:$E,5,FALSE)))</f>
        <v xml:space="preserve"> </v>
      </c>
      <c r="H336" s="57"/>
    </row>
    <row r="337" spans="3:8" x14ac:dyDescent="0.25">
      <c r="C337" t="str">
        <f>IF(ISNA(VLOOKUP($B:$B,'GS Teams'!$A:$D,2,FALSE))," ",(VLOOKUP($B:$B,'GS Teams'!$A:$D,2,FALSE)))</f>
        <v xml:space="preserve"> </v>
      </c>
      <c r="D337" t="str">
        <f>IF(ISNA(VLOOKUP($B:$B,'GS Teams'!$A:$D,3,FALSE))," ",(VLOOKUP($B:$B,'GS Teams'!$A:$D,3,FALSE)))</f>
        <v xml:space="preserve"> </v>
      </c>
      <c r="E337" t="str">
        <f>IF(ISNA(VLOOKUP($B:$B,'GS Teams'!$A:$D,4,FALSE))," ",(VLOOKUP($B:$B,'GS Teams'!$A:$D,4,FALSE)))</f>
        <v xml:space="preserve"> </v>
      </c>
      <c r="F337" t="str">
        <f>IF(ISNA(VLOOKUP($B:$B,'GS Teams'!$A:$E,5,FALSE))," ",(VLOOKUP($B:$B,'GS Teams'!$A:$E,5,FALSE)))</f>
        <v xml:space="preserve"> </v>
      </c>
      <c r="H337" s="57"/>
    </row>
    <row r="338" spans="3:8" x14ac:dyDescent="0.25">
      <c r="C338" t="str">
        <f>IF(ISNA(VLOOKUP($B:$B,'GS Teams'!$A:$D,2,FALSE))," ",(VLOOKUP($B:$B,'GS Teams'!$A:$D,2,FALSE)))</f>
        <v xml:space="preserve"> </v>
      </c>
      <c r="D338" t="str">
        <f>IF(ISNA(VLOOKUP($B:$B,'GS Teams'!$A:$D,3,FALSE))," ",(VLOOKUP($B:$B,'GS Teams'!$A:$D,3,FALSE)))</f>
        <v xml:space="preserve"> </v>
      </c>
      <c r="E338" t="str">
        <f>IF(ISNA(VLOOKUP($B:$B,'GS Teams'!$A:$D,4,FALSE))," ",(VLOOKUP($B:$B,'GS Teams'!$A:$D,4,FALSE)))</f>
        <v xml:space="preserve"> </v>
      </c>
      <c r="F338" t="str">
        <f>IF(ISNA(VLOOKUP($B:$B,'GS Teams'!$A:$E,5,FALSE))," ",(VLOOKUP($B:$B,'GS Teams'!$A:$E,5,FALSE)))</f>
        <v xml:space="preserve"> </v>
      </c>
      <c r="H338" s="57"/>
    </row>
    <row r="339" spans="3:8" x14ac:dyDescent="0.25">
      <c r="C339" t="str">
        <f>IF(ISNA(VLOOKUP($B:$B,'GS Teams'!$A:$D,2,FALSE))," ",(VLOOKUP($B:$B,'GS Teams'!$A:$D,2,FALSE)))</f>
        <v xml:space="preserve"> </v>
      </c>
      <c r="D339" t="str">
        <f>IF(ISNA(VLOOKUP($B:$B,'GS Teams'!$A:$D,3,FALSE))," ",(VLOOKUP($B:$B,'GS Teams'!$A:$D,3,FALSE)))</f>
        <v xml:space="preserve"> </v>
      </c>
      <c r="E339" t="str">
        <f>IF(ISNA(VLOOKUP($B:$B,'GS Teams'!$A:$D,4,FALSE))," ",(VLOOKUP($B:$B,'GS Teams'!$A:$D,4,FALSE)))</f>
        <v xml:space="preserve"> </v>
      </c>
      <c r="F339" t="str">
        <f>IF(ISNA(VLOOKUP($B:$B,'GS Teams'!$A:$E,5,FALSE))," ",(VLOOKUP($B:$B,'GS Teams'!$A:$E,5,FALSE)))</f>
        <v xml:space="preserve"> </v>
      </c>
      <c r="H339" s="57"/>
    </row>
    <row r="340" spans="3:8" x14ac:dyDescent="0.25">
      <c r="C340" t="str">
        <f>IF(ISNA(VLOOKUP($B:$B,'GS Teams'!$A:$D,2,FALSE))," ",(VLOOKUP($B:$B,'GS Teams'!$A:$D,2,FALSE)))</f>
        <v xml:space="preserve"> </v>
      </c>
      <c r="D340" t="str">
        <f>IF(ISNA(VLOOKUP($B:$B,'GS Teams'!$A:$D,3,FALSE))," ",(VLOOKUP($B:$B,'GS Teams'!$A:$D,3,FALSE)))</f>
        <v xml:space="preserve"> </v>
      </c>
      <c r="E340" t="str">
        <f>IF(ISNA(VLOOKUP($B:$B,'GS Teams'!$A:$D,4,FALSE))," ",(VLOOKUP($B:$B,'GS Teams'!$A:$D,4,FALSE)))</f>
        <v xml:space="preserve"> </v>
      </c>
      <c r="F340" t="str">
        <f>IF(ISNA(VLOOKUP($B:$B,'GS Teams'!$A:$E,5,FALSE))," ",(VLOOKUP($B:$B,'GS Teams'!$A:$E,5,FALSE)))</f>
        <v xml:space="preserve"> </v>
      </c>
      <c r="H340" s="57"/>
    </row>
    <row r="341" spans="3:8" x14ac:dyDescent="0.25">
      <c r="C341" t="str">
        <f>IF(ISNA(VLOOKUP($B:$B,'GS Teams'!$A:$D,2,FALSE))," ",(VLOOKUP($B:$B,'GS Teams'!$A:$D,2,FALSE)))</f>
        <v xml:space="preserve"> </v>
      </c>
      <c r="D341" t="str">
        <f>IF(ISNA(VLOOKUP($B:$B,'GS Teams'!$A:$D,3,FALSE))," ",(VLOOKUP($B:$B,'GS Teams'!$A:$D,3,FALSE)))</f>
        <v xml:space="preserve"> </v>
      </c>
      <c r="E341" t="str">
        <f>IF(ISNA(VLOOKUP($B:$B,'GS Teams'!$A:$D,4,FALSE))," ",(VLOOKUP($B:$B,'GS Teams'!$A:$D,4,FALSE)))</f>
        <v xml:space="preserve"> </v>
      </c>
      <c r="F341" t="str">
        <f>IF(ISNA(VLOOKUP($B:$B,'GS Teams'!$A:$E,5,FALSE))," ",(VLOOKUP($B:$B,'GS Teams'!$A:$E,5,FALSE)))</f>
        <v xml:space="preserve"> </v>
      </c>
      <c r="H341" s="57"/>
    </row>
    <row r="342" spans="3:8" x14ac:dyDescent="0.25">
      <c r="C342" t="str">
        <f>IF(ISNA(VLOOKUP($B:$B,'GS Teams'!$A:$D,2,FALSE))," ",(VLOOKUP($B:$B,'GS Teams'!$A:$D,2,FALSE)))</f>
        <v xml:space="preserve"> </v>
      </c>
      <c r="D342" t="str">
        <f>IF(ISNA(VLOOKUP($B:$B,'GS Teams'!$A:$D,3,FALSE))," ",(VLOOKUP($B:$B,'GS Teams'!$A:$D,3,FALSE)))</f>
        <v xml:space="preserve"> </v>
      </c>
      <c r="E342" t="str">
        <f>IF(ISNA(VLOOKUP($B:$B,'GS Teams'!$A:$D,4,FALSE))," ",(VLOOKUP($B:$B,'GS Teams'!$A:$D,4,FALSE)))</f>
        <v xml:space="preserve"> </v>
      </c>
      <c r="F342" t="str">
        <f>IF(ISNA(VLOOKUP($B:$B,'GS Teams'!$A:$E,5,FALSE))," ",(VLOOKUP($B:$B,'GS Teams'!$A:$E,5,FALSE)))</f>
        <v xml:space="preserve"> </v>
      </c>
      <c r="H342" s="57"/>
    </row>
    <row r="343" spans="3:8" x14ac:dyDescent="0.25">
      <c r="C343" t="str">
        <f>IF(ISNA(VLOOKUP($B:$B,'GS Teams'!$A:$D,2,FALSE))," ",(VLOOKUP($B:$B,'GS Teams'!$A:$D,2,FALSE)))</f>
        <v xml:space="preserve"> </v>
      </c>
      <c r="D343" t="str">
        <f>IF(ISNA(VLOOKUP($B:$B,'GS Teams'!$A:$D,3,FALSE))," ",(VLOOKUP($B:$B,'GS Teams'!$A:$D,3,FALSE)))</f>
        <v xml:space="preserve"> </v>
      </c>
      <c r="E343" t="str">
        <f>IF(ISNA(VLOOKUP($B:$B,'GS Teams'!$A:$D,4,FALSE))," ",(VLOOKUP($B:$B,'GS Teams'!$A:$D,4,FALSE)))</f>
        <v xml:space="preserve"> </v>
      </c>
      <c r="F343" t="str">
        <f>IF(ISNA(VLOOKUP($B:$B,'GS Teams'!$A:$E,5,FALSE))," ",(VLOOKUP($B:$B,'GS Teams'!$A:$E,5,FALSE)))</f>
        <v xml:space="preserve"> </v>
      </c>
      <c r="H343" s="57"/>
    </row>
    <row r="344" spans="3:8" x14ac:dyDescent="0.25">
      <c r="C344" t="str">
        <f>IF(ISNA(VLOOKUP($B:$B,'GS Teams'!$A:$D,2,FALSE))," ",(VLOOKUP($B:$B,'GS Teams'!$A:$D,2,FALSE)))</f>
        <v xml:space="preserve"> </v>
      </c>
      <c r="D344" t="str">
        <f>IF(ISNA(VLOOKUP($B:$B,'GS Teams'!$A:$D,3,FALSE))," ",(VLOOKUP($B:$B,'GS Teams'!$A:$D,3,FALSE)))</f>
        <v xml:space="preserve"> </v>
      </c>
      <c r="E344" t="str">
        <f>IF(ISNA(VLOOKUP($B:$B,'GS Teams'!$A:$D,4,FALSE))," ",(VLOOKUP($B:$B,'GS Teams'!$A:$D,4,FALSE)))</f>
        <v xml:space="preserve"> </v>
      </c>
      <c r="F344" t="str">
        <f>IF(ISNA(VLOOKUP($B:$B,'GS Teams'!$A:$E,5,FALSE))," ",(VLOOKUP($B:$B,'GS Teams'!$A:$E,5,FALSE)))</f>
        <v xml:space="preserve"> </v>
      </c>
      <c r="H344" s="57"/>
    </row>
    <row r="345" spans="3:8" x14ac:dyDescent="0.25">
      <c r="C345" t="str">
        <f>IF(ISNA(VLOOKUP($B:$B,'GS Teams'!$A:$D,2,FALSE))," ",(VLOOKUP($B:$B,'GS Teams'!$A:$D,2,FALSE)))</f>
        <v xml:space="preserve"> </v>
      </c>
      <c r="D345" t="str">
        <f>IF(ISNA(VLOOKUP($B:$B,'GS Teams'!$A:$D,3,FALSE))," ",(VLOOKUP($B:$B,'GS Teams'!$A:$D,3,FALSE)))</f>
        <v xml:space="preserve"> </v>
      </c>
      <c r="E345" t="str">
        <f>IF(ISNA(VLOOKUP($B:$B,'GS Teams'!$A:$D,4,FALSE))," ",(VLOOKUP($B:$B,'GS Teams'!$A:$D,4,FALSE)))</f>
        <v xml:space="preserve"> </v>
      </c>
      <c r="F345" t="str">
        <f>IF(ISNA(VLOOKUP($B:$B,'GS Teams'!$A:$E,5,FALSE))," ",(VLOOKUP($B:$B,'GS Teams'!$A:$E,5,FALSE)))</f>
        <v xml:space="preserve"> </v>
      </c>
      <c r="H345" s="57"/>
    </row>
    <row r="346" spans="3:8" x14ac:dyDescent="0.25">
      <c r="C346" t="str">
        <f>IF(ISNA(VLOOKUP($B:$B,'GS Teams'!$A:$D,2,FALSE))," ",(VLOOKUP($B:$B,'GS Teams'!$A:$D,2,FALSE)))</f>
        <v xml:space="preserve"> </v>
      </c>
      <c r="D346" t="str">
        <f>IF(ISNA(VLOOKUP($B:$B,'GS Teams'!$A:$D,3,FALSE))," ",(VLOOKUP($B:$B,'GS Teams'!$A:$D,3,FALSE)))</f>
        <v xml:space="preserve"> </v>
      </c>
      <c r="E346" t="str">
        <f>IF(ISNA(VLOOKUP($B:$B,'GS Teams'!$A:$D,4,FALSE))," ",(VLOOKUP($B:$B,'GS Teams'!$A:$D,4,FALSE)))</f>
        <v xml:space="preserve"> </v>
      </c>
      <c r="F346" t="str">
        <f>IF(ISNA(VLOOKUP($B:$B,'GS Teams'!$A:$E,5,FALSE))," ",(VLOOKUP($B:$B,'GS Teams'!$A:$E,5,FALSE)))</f>
        <v xml:space="preserve"> </v>
      </c>
      <c r="H346" s="57"/>
    </row>
    <row r="347" spans="3:8" x14ac:dyDescent="0.25">
      <c r="C347" t="str">
        <f>IF(ISNA(VLOOKUP($B:$B,'GS Teams'!$A:$D,2,FALSE))," ",(VLOOKUP($B:$B,'GS Teams'!$A:$D,2,FALSE)))</f>
        <v xml:space="preserve"> </v>
      </c>
      <c r="D347" t="str">
        <f>IF(ISNA(VLOOKUP($B:$B,'GS Teams'!$A:$D,3,FALSE))," ",(VLOOKUP($B:$B,'GS Teams'!$A:$D,3,FALSE)))</f>
        <v xml:space="preserve"> </v>
      </c>
      <c r="E347" t="str">
        <f>IF(ISNA(VLOOKUP($B:$B,'GS Teams'!$A:$D,4,FALSE))," ",(VLOOKUP($B:$B,'GS Teams'!$A:$D,4,FALSE)))</f>
        <v xml:space="preserve"> </v>
      </c>
      <c r="F347" t="str">
        <f>IF(ISNA(VLOOKUP($B:$B,'GS Teams'!$A:$E,5,FALSE))," ",(VLOOKUP($B:$B,'GS Teams'!$A:$E,5,FALSE)))</f>
        <v xml:space="preserve"> </v>
      </c>
      <c r="H347" s="57"/>
    </row>
    <row r="348" spans="3:8" x14ac:dyDescent="0.25">
      <c r="C348" t="str">
        <f>IF(ISNA(VLOOKUP($B:$B,'GS Teams'!$A:$D,2,FALSE))," ",(VLOOKUP($B:$B,'GS Teams'!$A:$D,2,FALSE)))</f>
        <v xml:space="preserve"> </v>
      </c>
      <c r="D348" t="str">
        <f>IF(ISNA(VLOOKUP($B:$B,'GS Teams'!$A:$D,3,FALSE))," ",(VLOOKUP($B:$B,'GS Teams'!$A:$D,3,FALSE)))</f>
        <v xml:space="preserve"> </v>
      </c>
      <c r="E348" t="str">
        <f>IF(ISNA(VLOOKUP($B:$B,'GS Teams'!$A:$D,4,FALSE))," ",(VLOOKUP($B:$B,'GS Teams'!$A:$D,4,FALSE)))</f>
        <v xml:space="preserve"> </v>
      </c>
      <c r="F348" t="str">
        <f>IF(ISNA(VLOOKUP($B:$B,'GS Teams'!$A:$E,5,FALSE))," ",(VLOOKUP($B:$B,'GS Teams'!$A:$E,5,FALSE)))</f>
        <v xml:space="preserve"> </v>
      </c>
      <c r="H348" s="57"/>
    </row>
    <row r="349" spans="3:8" x14ac:dyDescent="0.25">
      <c r="C349" t="str">
        <f>IF(ISNA(VLOOKUP($B:$B,'GS Teams'!$A:$D,2,FALSE))," ",(VLOOKUP($B:$B,'GS Teams'!$A:$D,2,FALSE)))</f>
        <v xml:space="preserve"> </v>
      </c>
      <c r="D349" t="str">
        <f>IF(ISNA(VLOOKUP($B:$B,'GS Teams'!$A:$D,3,FALSE))," ",(VLOOKUP($B:$B,'GS Teams'!$A:$D,3,FALSE)))</f>
        <v xml:space="preserve"> </v>
      </c>
      <c r="E349" t="str">
        <f>IF(ISNA(VLOOKUP($B:$B,'GS Teams'!$A:$D,4,FALSE))," ",(VLOOKUP($B:$B,'GS Teams'!$A:$D,4,FALSE)))</f>
        <v xml:space="preserve"> </v>
      </c>
      <c r="F349" t="str">
        <f>IF(ISNA(VLOOKUP($B:$B,'GS Teams'!$A:$E,5,FALSE))," ",(VLOOKUP($B:$B,'GS Teams'!$A:$E,5,FALSE)))</f>
        <v xml:space="preserve"> </v>
      </c>
      <c r="H349" s="57"/>
    </row>
    <row r="350" spans="3:8" x14ac:dyDescent="0.25">
      <c r="C350" t="str">
        <f>IF(ISNA(VLOOKUP($B:$B,'GS Teams'!$A:$D,2,FALSE))," ",(VLOOKUP($B:$B,'GS Teams'!$A:$D,2,FALSE)))</f>
        <v xml:space="preserve"> </v>
      </c>
      <c r="D350" t="str">
        <f>IF(ISNA(VLOOKUP($B:$B,'GS Teams'!$A:$D,3,FALSE))," ",(VLOOKUP($B:$B,'GS Teams'!$A:$D,3,FALSE)))</f>
        <v xml:space="preserve"> </v>
      </c>
      <c r="E350" t="str">
        <f>IF(ISNA(VLOOKUP($B:$B,'GS Teams'!$A:$D,4,FALSE))," ",(VLOOKUP($B:$B,'GS Teams'!$A:$D,4,FALSE)))</f>
        <v xml:space="preserve"> </v>
      </c>
      <c r="F350" t="str">
        <f>IF(ISNA(VLOOKUP($B:$B,'GS Teams'!$A:$E,5,FALSE))," ",(VLOOKUP($B:$B,'GS Teams'!$A:$E,5,FALSE)))</f>
        <v xml:space="preserve"> </v>
      </c>
      <c r="H350" s="57"/>
    </row>
    <row r="351" spans="3:8" x14ac:dyDescent="0.25">
      <c r="C351" t="str">
        <f>IF(ISNA(VLOOKUP($B:$B,'GS Teams'!$A:$D,2,FALSE))," ",(VLOOKUP($B:$B,'GS Teams'!$A:$D,2,FALSE)))</f>
        <v xml:space="preserve"> </v>
      </c>
      <c r="D351" t="str">
        <f>IF(ISNA(VLOOKUP($B:$B,'GS Teams'!$A:$D,3,FALSE))," ",(VLOOKUP($B:$B,'GS Teams'!$A:$D,3,FALSE)))</f>
        <v xml:space="preserve"> </v>
      </c>
      <c r="E351" t="str">
        <f>IF(ISNA(VLOOKUP($B:$B,'GS Teams'!$A:$D,4,FALSE))," ",(VLOOKUP($B:$B,'GS Teams'!$A:$D,4,FALSE)))</f>
        <v xml:space="preserve"> </v>
      </c>
      <c r="F351" t="str">
        <f>IF(ISNA(VLOOKUP($B:$B,'GS Teams'!$A:$E,5,FALSE))," ",(VLOOKUP($B:$B,'GS Teams'!$A:$E,5,FALSE)))</f>
        <v xml:space="preserve"> </v>
      </c>
      <c r="H351" s="57"/>
    </row>
    <row r="352" spans="3:8" x14ac:dyDescent="0.25">
      <c r="C352" t="str">
        <f>IF(ISNA(VLOOKUP($B:$B,'GS Teams'!$A:$D,2,FALSE))," ",(VLOOKUP($B:$B,'GS Teams'!$A:$D,2,FALSE)))</f>
        <v xml:space="preserve"> </v>
      </c>
      <c r="D352" t="str">
        <f>IF(ISNA(VLOOKUP($B:$B,'GS Teams'!$A:$D,3,FALSE))," ",(VLOOKUP($B:$B,'GS Teams'!$A:$D,3,FALSE)))</f>
        <v xml:space="preserve"> </v>
      </c>
      <c r="E352" t="str">
        <f>IF(ISNA(VLOOKUP($B:$B,'GS Teams'!$A:$D,4,FALSE))," ",(VLOOKUP($B:$B,'GS Teams'!$A:$D,4,FALSE)))</f>
        <v xml:space="preserve"> </v>
      </c>
      <c r="F352" t="str">
        <f>IF(ISNA(VLOOKUP($B:$B,'GS Teams'!$A:$E,5,FALSE))," ",(VLOOKUP($B:$B,'GS Teams'!$A:$E,5,FALSE)))</f>
        <v xml:space="preserve"> </v>
      </c>
      <c r="H352" s="57"/>
    </row>
    <row r="353" spans="3:8" x14ac:dyDescent="0.25">
      <c r="C353" t="str">
        <f>IF(ISNA(VLOOKUP($B:$B,'GS Teams'!$A:$D,2,FALSE))," ",(VLOOKUP($B:$B,'GS Teams'!$A:$D,2,FALSE)))</f>
        <v xml:space="preserve"> </v>
      </c>
      <c r="D353" t="str">
        <f>IF(ISNA(VLOOKUP($B:$B,'GS Teams'!$A:$D,3,FALSE))," ",(VLOOKUP($B:$B,'GS Teams'!$A:$D,3,FALSE)))</f>
        <v xml:space="preserve"> </v>
      </c>
      <c r="E353" t="str">
        <f>IF(ISNA(VLOOKUP($B:$B,'GS Teams'!$A:$D,4,FALSE))," ",(VLOOKUP($B:$B,'GS Teams'!$A:$D,4,FALSE)))</f>
        <v xml:space="preserve"> </v>
      </c>
      <c r="F353" t="str">
        <f>IF(ISNA(VLOOKUP($B:$B,'GS Teams'!$A:$E,5,FALSE))," ",(VLOOKUP($B:$B,'GS Teams'!$A:$E,5,FALSE)))</f>
        <v xml:space="preserve"> </v>
      </c>
      <c r="H353" s="57"/>
    </row>
    <row r="354" spans="3:8" x14ac:dyDescent="0.25">
      <c r="C354" t="str">
        <f>IF(ISNA(VLOOKUP($B:$B,'GS Teams'!$A:$D,2,FALSE))," ",(VLOOKUP($B:$B,'GS Teams'!$A:$D,2,FALSE)))</f>
        <v xml:space="preserve"> </v>
      </c>
      <c r="D354" t="str">
        <f>IF(ISNA(VLOOKUP($B:$B,'GS Teams'!$A:$D,3,FALSE))," ",(VLOOKUP($B:$B,'GS Teams'!$A:$D,3,FALSE)))</f>
        <v xml:space="preserve"> </v>
      </c>
      <c r="E354" t="str">
        <f>IF(ISNA(VLOOKUP($B:$B,'GS Teams'!$A:$D,4,FALSE))," ",(VLOOKUP($B:$B,'GS Teams'!$A:$D,4,FALSE)))</f>
        <v xml:space="preserve"> </v>
      </c>
      <c r="F354" t="str">
        <f>IF(ISNA(VLOOKUP($B:$B,'GS Teams'!$A:$E,5,FALSE))," ",(VLOOKUP($B:$B,'GS Teams'!$A:$E,5,FALSE)))</f>
        <v xml:space="preserve"> </v>
      </c>
      <c r="H354" s="57"/>
    </row>
    <row r="355" spans="3:8" x14ac:dyDescent="0.25">
      <c r="C355" t="str">
        <f>IF(ISNA(VLOOKUP($B:$B,'GS Teams'!$A:$D,2,FALSE))," ",(VLOOKUP($B:$B,'GS Teams'!$A:$D,2,FALSE)))</f>
        <v xml:space="preserve"> </v>
      </c>
      <c r="D355" t="str">
        <f>IF(ISNA(VLOOKUP($B:$B,'GS Teams'!$A:$D,3,FALSE))," ",(VLOOKUP($B:$B,'GS Teams'!$A:$D,3,FALSE)))</f>
        <v xml:space="preserve"> </v>
      </c>
      <c r="E355" t="str">
        <f>IF(ISNA(VLOOKUP($B:$B,'GS Teams'!$A:$D,4,FALSE))," ",(VLOOKUP($B:$B,'GS Teams'!$A:$D,4,FALSE)))</f>
        <v xml:space="preserve"> </v>
      </c>
      <c r="F355" t="str">
        <f>IF(ISNA(VLOOKUP($B:$B,'GS Teams'!$A:$E,5,FALSE))," ",(VLOOKUP($B:$B,'GS Teams'!$A:$E,5,FALSE)))</f>
        <v xml:space="preserve"> </v>
      </c>
      <c r="H355" s="57"/>
    </row>
    <row r="356" spans="3:8" x14ac:dyDescent="0.25">
      <c r="C356" t="str">
        <f>IF(ISNA(VLOOKUP($B:$B,'GS Teams'!$A:$D,2,FALSE))," ",(VLOOKUP($B:$B,'GS Teams'!$A:$D,2,FALSE)))</f>
        <v xml:space="preserve"> </v>
      </c>
      <c r="D356" t="str">
        <f>IF(ISNA(VLOOKUP($B:$B,'GS Teams'!$A:$D,3,FALSE))," ",(VLOOKUP($B:$B,'GS Teams'!$A:$D,3,FALSE)))</f>
        <v xml:space="preserve"> </v>
      </c>
      <c r="E356" t="str">
        <f>IF(ISNA(VLOOKUP($B:$B,'GS Teams'!$A:$D,4,FALSE))," ",(VLOOKUP($B:$B,'GS Teams'!$A:$D,4,FALSE)))</f>
        <v xml:space="preserve"> </v>
      </c>
      <c r="F356" t="str">
        <f>IF(ISNA(VLOOKUP($B:$B,'GS Teams'!$A:$E,5,FALSE))," ",(VLOOKUP($B:$B,'GS Teams'!$A:$E,5,FALSE)))</f>
        <v xml:space="preserve"> </v>
      </c>
      <c r="H356" s="57"/>
    </row>
    <row r="357" spans="3:8" x14ac:dyDescent="0.25">
      <c r="C357" t="str">
        <f>IF(ISNA(VLOOKUP($B:$B,'GS Teams'!$A:$D,2,FALSE))," ",(VLOOKUP($B:$B,'GS Teams'!$A:$D,2,FALSE)))</f>
        <v xml:space="preserve"> </v>
      </c>
      <c r="D357" t="str">
        <f>IF(ISNA(VLOOKUP($B:$B,'GS Teams'!$A:$D,3,FALSE))," ",(VLOOKUP($B:$B,'GS Teams'!$A:$D,3,FALSE)))</f>
        <v xml:space="preserve"> </v>
      </c>
      <c r="E357" t="str">
        <f>IF(ISNA(VLOOKUP($B:$B,'GS Teams'!$A:$D,4,FALSE))," ",(VLOOKUP($B:$B,'GS Teams'!$A:$D,4,FALSE)))</f>
        <v xml:space="preserve"> </v>
      </c>
      <c r="F357" t="str">
        <f>IF(ISNA(VLOOKUP($B:$B,'GS Teams'!$A:$E,5,FALSE))," ",(VLOOKUP($B:$B,'GS Teams'!$A:$E,5,FALSE)))</f>
        <v xml:space="preserve"> </v>
      </c>
      <c r="H357" s="57"/>
    </row>
    <row r="358" spans="3:8" x14ac:dyDescent="0.25">
      <c r="C358" t="str">
        <f>IF(ISNA(VLOOKUP($B:$B,'GS Teams'!$A:$D,2,FALSE))," ",(VLOOKUP($B:$B,'GS Teams'!$A:$D,2,FALSE)))</f>
        <v xml:space="preserve"> </v>
      </c>
      <c r="D358" t="str">
        <f>IF(ISNA(VLOOKUP($B:$B,'GS Teams'!$A:$D,3,FALSE))," ",(VLOOKUP($B:$B,'GS Teams'!$A:$D,3,FALSE)))</f>
        <v xml:space="preserve"> </v>
      </c>
      <c r="E358" t="str">
        <f>IF(ISNA(VLOOKUP($B:$B,'GS Teams'!$A:$D,4,FALSE))," ",(VLOOKUP($B:$B,'GS Teams'!$A:$D,4,FALSE)))</f>
        <v xml:space="preserve"> </v>
      </c>
      <c r="F358" t="str">
        <f>IF(ISNA(VLOOKUP($B:$B,'GS Teams'!$A:$E,5,FALSE))," ",(VLOOKUP($B:$B,'GS Teams'!$A:$E,5,FALSE)))</f>
        <v xml:space="preserve"> </v>
      </c>
      <c r="H358" s="57"/>
    </row>
    <row r="359" spans="3:8" x14ac:dyDescent="0.25">
      <c r="C359" t="str">
        <f>IF(ISNA(VLOOKUP($B:$B,'GS Teams'!$A:$D,2,FALSE))," ",(VLOOKUP($B:$B,'GS Teams'!$A:$D,2,FALSE)))</f>
        <v xml:space="preserve"> </v>
      </c>
      <c r="D359" t="str">
        <f>IF(ISNA(VLOOKUP($B:$B,'GS Teams'!$A:$D,3,FALSE))," ",(VLOOKUP($B:$B,'GS Teams'!$A:$D,3,FALSE)))</f>
        <v xml:space="preserve"> </v>
      </c>
      <c r="E359" t="str">
        <f>IF(ISNA(VLOOKUP($B:$B,'GS Teams'!$A:$D,4,FALSE))," ",(VLOOKUP($B:$B,'GS Teams'!$A:$D,4,FALSE)))</f>
        <v xml:space="preserve"> </v>
      </c>
      <c r="F359" t="str">
        <f>IF(ISNA(VLOOKUP($B:$B,'GS Teams'!$A:$E,5,FALSE))," ",(VLOOKUP($B:$B,'GS Teams'!$A:$E,5,FALSE)))</f>
        <v xml:space="preserve"> </v>
      </c>
      <c r="H359" s="57"/>
    </row>
    <row r="360" spans="3:8" x14ac:dyDescent="0.25">
      <c r="C360" t="str">
        <f>IF(ISNA(VLOOKUP($B:$B,'GS Teams'!$A:$D,2,FALSE))," ",(VLOOKUP($B:$B,'GS Teams'!$A:$D,2,FALSE)))</f>
        <v xml:space="preserve"> </v>
      </c>
      <c r="D360" t="str">
        <f>IF(ISNA(VLOOKUP($B:$B,'GS Teams'!$A:$D,3,FALSE))," ",(VLOOKUP($B:$B,'GS Teams'!$A:$D,3,FALSE)))</f>
        <v xml:space="preserve"> </v>
      </c>
      <c r="E360" t="str">
        <f>IF(ISNA(VLOOKUP($B:$B,'GS Teams'!$A:$D,4,FALSE))," ",(VLOOKUP($B:$B,'GS Teams'!$A:$D,4,FALSE)))</f>
        <v xml:space="preserve"> </v>
      </c>
      <c r="F360" t="str">
        <f>IF(ISNA(VLOOKUP($B:$B,'GS Teams'!$A:$E,5,FALSE))," ",(VLOOKUP($B:$B,'GS Teams'!$A:$E,5,FALSE)))</f>
        <v xml:space="preserve"> </v>
      </c>
      <c r="H360" s="57"/>
    </row>
    <row r="361" spans="3:8" x14ac:dyDescent="0.25">
      <c r="C361" t="str">
        <f>IF(ISNA(VLOOKUP($B:$B,'GS Teams'!$A:$D,2,FALSE))," ",(VLOOKUP($B:$B,'GS Teams'!$A:$D,2,FALSE)))</f>
        <v xml:space="preserve"> </v>
      </c>
      <c r="D361" t="str">
        <f>IF(ISNA(VLOOKUP($B:$B,'GS Teams'!$A:$D,3,FALSE))," ",(VLOOKUP($B:$B,'GS Teams'!$A:$D,3,FALSE)))</f>
        <v xml:space="preserve"> </v>
      </c>
      <c r="E361" t="str">
        <f>IF(ISNA(VLOOKUP($B:$B,'GS Teams'!$A:$D,4,FALSE))," ",(VLOOKUP($B:$B,'GS Teams'!$A:$D,4,FALSE)))</f>
        <v xml:space="preserve"> </v>
      </c>
      <c r="F361" t="str">
        <f>IF(ISNA(VLOOKUP($B:$B,'GS Teams'!$A:$E,5,FALSE))," ",(VLOOKUP($B:$B,'GS Teams'!$A:$E,5,FALSE)))</f>
        <v xml:space="preserve"> </v>
      </c>
      <c r="H361" s="57"/>
    </row>
    <row r="362" spans="3:8" x14ac:dyDescent="0.25">
      <c r="C362" t="str">
        <f>IF(ISNA(VLOOKUP($B:$B,'GS Teams'!$A:$D,2,FALSE))," ",(VLOOKUP($B:$B,'GS Teams'!$A:$D,2,FALSE)))</f>
        <v xml:space="preserve"> </v>
      </c>
      <c r="D362" t="str">
        <f>IF(ISNA(VLOOKUP($B:$B,'GS Teams'!$A:$D,3,FALSE))," ",(VLOOKUP($B:$B,'GS Teams'!$A:$D,3,FALSE)))</f>
        <v xml:space="preserve"> </v>
      </c>
      <c r="E362" t="str">
        <f>IF(ISNA(VLOOKUP($B:$B,'GS Teams'!$A:$D,4,FALSE))," ",(VLOOKUP($B:$B,'GS Teams'!$A:$D,4,FALSE)))</f>
        <v xml:space="preserve"> </v>
      </c>
      <c r="F362" t="str">
        <f>IF(ISNA(VLOOKUP($B:$B,'GS Teams'!$A:$E,5,FALSE))," ",(VLOOKUP($B:$B,'GS Teams'!$A:$E,5,FALSE)))</f>
        <v xml:space="preserve"> </v>
      </c>
      <c r="H362" s="57"/>
    </row>
    <row r="363" spans="3:8" x14ac:dyDescent="0.25">
      <c r="C363" t="str">
        <f>IF(ISNA(VLOOKUP($B:$B,'GS Teams'!$A:$D,2,FALSE))," ",(VLOOKUP($B:$B,'GS Teams'!$A:$D,2,FALSE)))</f>
        <v xml:space="preserve"> </v>
      </c>
      <c r="D363" t="str">
        <f>IF(ISNA(VLOOKUP($B:$B,'GS Teams'!$A:$D,3,FALSE))," ",(VLOOKUP($B:$B,'GS Teams'!$A:$D,3,FALSE)))</f>
        <v xml:space="preserve"> </v>
      </c>
      <c r="E363" t="str">
        <f>IF(ISNA(VLOOKUP($B:$B,'GS Teams'!$A:$D,4,FALSE))," ",(VLOOKUP($B:$B,'GS Teams'!$A:$D,4,FALSE)))</f>
        <v xml:space="preserve"> </v>
      </c>
      <c r="F363" t="str">
        <f>IF(ISNA(VLOOKUP($B:$B,'GS Teams'!$A:$E,5,FALSE))," ",(VLOOKUP($B:$B,'GS Teams'!$A:$E,5,FALSE)))</f>
        <v xml:space="preserve"> </v>
      </c>
      <c r="H363" s="57"/>
    </row>
    <row r="364" spans="3:8" x14ac:dyDescent="0.25">
      <c r="C364" t="str">
        <f>IF(ISNA(VLOOKUP($B:$B,'GS Teams'!$A:$D,2,FALSE))," ",(VLOOKUP($B:$B,'GS Teams'!$A:$D,2,FALSE)))</f>
        <v xml:space="preserve"> </v>
      </c>
      <c r="D364" t="str">
        <f>IF(ISNA(VLOOKUP($B:$B,'GS Teams'!$A:$D,3,FALSE))," ",(VLOOKUP($B:$B,'GS Teams'!$A:$D,3,FALSE)))</f>
        <v xml:space="preserve"> </v>
      </c>
      <c r="E364" t="str">
        <f>IF(ISNA(VLOOKUP($B:$B,'GS Teams'!$A:$D,4,FALSE))," ",(VLOOKUP($B:$B,'GS Teams'!$A:$D,4,FALSE)))</f>
        <v xml:space="preserve"> </v>
      </c>
      <c r="F364" t="str">
        <f>IF(ISNA(VLOOKUP($B:$B,'GS Teams'!$A:$E,5,FALSE))," ",(VLOOKUP($B:$B,'GS Teams'!$A:$E,5,FALSE)))</f>
        <v xml:space="preserve"> </v>
      </c>
      <c r="H364" s="57"/>
    </row>
    <row r="365" spans="3:8" x14ac:dyDescent="0.25">
      <c r="C365" t="str">
        <f>IF(ISNA(VLOOKUP($B:$B,'GS Teams'!$A:$D,2,FALSE))," ",(VLOOKUP($B:$B,'GS Teams'!$A:$D,2,FALSE)))</f>
        <v xml:space="preserve"> </v>
      </c>
      <c r="D365" t="str">
        <f>IF(ISNA(VLOOKUP($B:$B,'GS Teams'!$A:$D,3,FALSE))," ",(VLOOKUP($B:$B,'GS Teams'!$A:$D,3,FALSE)))</f>
        <v xml:space="preserve"> </v>
      </c>
      <c r="E365" t="str">
        <f>IF(ISNA(VLOOKUP($B:$B,'GS Teams'!$A:$D,4,FALSE))," ",(VLOOKUP($B:$B,'GS Teams'!$A:$D,4,FALSE)))</f>
        <v xml:space="preserve"> </v>
      </c>
      <c r="F365" t="str">
        <f>IF(ISNA(VLOOKUP($B:$B,'GS Teams'!$A:$E,5,FALSE))," ",(VLOOKUP($B:$B,'GS Teams'!$A:$E,5,FALSE)))</f>
        <v xml:space="preserve"> </v>
      </c>
      <c r="H365" s="57"/>
    </row>
    <row r="366" spans="3:8" x14ac:dyDescent="0.25">
      <c r="C366" t="str">
        <f>IF(ISNA(VLOOKUP($B:$B,'GS Teams'!$A:$D,2,FALSE))," ",(VLOOKUP($B:$B,'GS Teams'!$A:$D,2,FALSE)))</f>
        <v xml:space="preserve"> </v>
      </c>
      <c r="D366" t="str">
        <f>IF(ISNA(VLOOKUP($B:$B,'GS Teams'!$A:$D,3,FALSE))," ",(VLOOKUP($B:$B,'GS Teams'!$A:$D,3,FALSE)))</f>
        <v xml:space="preserve"> </v>
      </c>
      <c r="E366" t="str">
        <f>IF(ISNA(VLOOKUP($B:$B,'GS Teams'!$A:$D,4,FALSE))," ",(VLOOKUP($B:$B,'GS Teams'!$A:$D,4,FALSE)))</f>
        <v xml:space="preserve"> </v>
      </c>
      <c r="F366" t="str">
        <f>IF(ISNA(VLOOKUP($B:$B,'GS Teams'!$A:$E,5,FALSE))," ",(VLOOKUP($B:$B,'GS Teams'!$A:$E,5,FALSE)))</f>
        <v xml:space="preserve"> </v>
      </c>
      <c r="H366" s="57"/>
    </row>
    <row r="367" spans="3:8" x14ac:dyDescent="0.25">
      <c r="C367" t="str">
        <f>IF(ISNA(VLOOKUP($B:$B,'GS Teams'!$A:$D,2,FALSE))," ",(VLOOKUP($B:$B,'GS Teams'!$A:$D,2,FALSE)))</f>
        <v xml:space="preserve"> </v>
      </c>
      <c r="D367" t="str">
        <f>IF(ISNA(VLOOKUP($B:$B,'GS Teams'!$A:$D,3,FALSE))," ",(VLOOKUP($B:$B,'GS Teams'!$A:$D,3,FALSE)))</f>
        <v xml:space="preserve"> </v>
      </c>
      <c r="E367" t="str">
        <f>IF(ISNA(VLOOKUP($B:$B,'GS Teams'!$A:$D,4,FALSE))," ",(VLOOKUP($B:$B,'GS Teams'!$A:$D,4,FALSE)))</f>
        <v xml:space="preserve"> </v>
      </c>
      <c r="F367" t="str">
        <f>IF(ISNA(VLOOKUP($B:$B,'GS Teams'!$A:$E,5,FALSE))," ",(VLOOKUP($B:$B,'GS Teams'!$A:$E,5,FALSE)))</f>
        <v xml:space="preserve"> </v>
      </c>
      <c r="H367" s="57"/>
    </row>
    <row r="368" spans="3:8" x14ac:dyDescent="0.25">
      <c r="C368" t="str">
        <f>IF(ISNA(VLOOKUP($B:$B,'GS Teams'!$A:$D,2,FALSE))," ",(VLOOKUP($B:$B,'GS Teams'!$A:$D,2,FALSE)))</f>
        <v xml:space="preserve"> </v>
      </c>
      <c r="D368" t="str">
        <f>IF(ISNA(VLOOKUP($B:$B,'GS Teams'!$A:$D,3,FALSE))," ",(VLOOKUP($B:$B,'GS Teams'!$A:$D,3,FALSE)))</f>
        <v xml:space="preserve"> </v>
      </c>
      <c r="E368" t="str">
        <f>IF(ISNA(VLOOKUP($B:$B,'GS Teams'!$A:$D,4,FALSE))," ",(VLOOKUP($B:$B,'GS Teams'!$A:$D,4,FALSE)))</f>
        <v xml:space="preserve"> </v>
      </c>
      <c r="F368" t="str">
        <f>IF(ISNA(VLOOKUP($B:$B,'GS Teams'!$A:$E,5,FALSE))," ",(VLOOKUP($B:$B,'GS Teams'!$A:$E,5,FALSE)))</f>
        <v xml:space="preserve"> </v>
      </c>
      <c r="H368" s="57"/>
    </row>
    <row r="369" spans="3:8" x14ac:dyDescent="0.25">
      <c r="C369" t="str">
        <f>IF(ISNA(VLOOKUP($B:$B,'GS Teams'!$A:$D,2,FALSE))," ",(VLOOKUP($B:$B,'GS Teams'!$A:$D,2,FALSE)))</f>
        <v xml:space="preserve"> </v>
      </c>
      <c r="D369" t="str">
        <f>IF(ISNA(VLOOKUP($B:$B,'GS Teams'!$A:$D,3,FALSE))," ",(VLOOKUP($B:$B,'GS Teams'!$A:$D,3,FALSE)))</f>
        <v xml:space="preserve"> </v>
      </c>
      <c r="E369" t="str">
        <f>IF(ISNA(VLOOKUP($B:$B,'GS Teams'!$A:$D,4,FALSE))," ",(VLOOKUP($B:$B,'GS Teams'!$A:$D,4,FALSE)))</f>
        <v xml:space="preserve"> </v>
      </c>
      <c r="F369" t="str">
        <f>IF(ISNA(VLOOKUP($B:$B,'GS Teams'!$A:$E,5,FALSE))," ",(VLOOKUP($B:$B,'GS Teams'!$A:$E,5,FALSE)))</f>
        <v xml:space="preserve"> </v>
      </c>
      <c r="H369" s="57"/>
    </row>
    <row r="370" spans="3:8" x14ac:dyDescent="0.25">
      <c r="C370" t="str">
        <f>IF(ISNA(VLOOKUP($B:$B,'GS Teams'!$A:$D,2,FALSE))," ",(VLOOKUP($B:$B,'GS Teams'!$A:$D,2,FALSE)))</f>
        <v xml:space="preserve"> </v>
      </c>
      <c r="D370" t="str">
        <f>IF(ISNA(VLOOKUP($B:$B,'GS Teams'!$A:$D,3,FALSE))," ",(VLOOKUP($B:$B,'GS Teams'!$A:$D,3,FALSE)))</f>
        <v xml:space="preserve"> </v>
      </c>
      <c r="E370" t="str">
        <f>IF(ISNA(VLOOKUP($B:$B,'GS Teams'!$A:$D,4,FALSE))," ",(VLOOKUP($B:$B,'GS Teams'!$A:$D,4,FALSE)))</f>
        <v xml:space="preserve"> </v>
      </c>
      <c r="F370" t="str">
        <f>IF(ISNA(VLOOKUP($B:$B,'GS Teams'!$A:$E,5,FALSE))," ",(VLOOKUP($B:$B,'GS Teams'!$A:$E,5,FALSE)))</f>
        <v xml:space="preserve"> </v>
      </c>
      <c r="H370" s="57"/>
    </row>
    <row r="371" spans="3:8" x14ac:dyDescent="0.25">
      <c r="C371" t="str">
        <f>IF(ISNA(VLOOKUP($B:$B,'GS Teams'!$A:$D,2,FALSE))," ",(VLOOKUP($B:$B,'GS Teams'!$A:$D,2,FALSE)))</f>
        <v xml:space="preserve"> </v>
      </c>
      <c r="D371" t="str">
        <f>IF(ISNA(VLOOKUP($B:$B,'GS Teams'!$A:$D,3,FALSE))," ",(VLOOKUP($B:$B,'GS Teams'!$A:$D,3,FALSE)))</f>
        <v xml:space="preserve"> </v>
      </c>
      <c r="E371" t="str">
        <f>IF(ISNA(VLOOKUP($B:$B,'GS Teams'!$A:$D,4,FALSE))," ",(VLOOKUP($B:$B,'GS Teams'!$A:$D,4,FALSE)))</f>
        <v xml:space="preserve"> </v>
      </c>
      <c r="F371" t="str">
        <f>IF(ISNA(VLOOKUP($B:$B,'GS Teams'!$A:$E,5,FALSE))," ",(VLOOKUP($B:$B,'GS Teams'!$A:$E,5,FALSE)))</f>
        <v xml:space="preserve"> </v>
      </c>
      <c r="H371" s="57"/>
    </row>
    <row r="372" spans="3:8" x14ac:dyDescent="0.25">
      <c r="C372" t="str">
        <f>IF(ISNA(VLOOKUP($B:$B,'GS Teams'!$A:$D,2,FALSE))," ",(VLOOKUP($B:$B,'GS Teams'!$A:$D,2,FALSE)))</f>
        <v xml:space="preserve"> </v>
      </c>
      <c r="D372" t="str">
        <f>IF(ISNA(VLOOKUP($B:$B,'GS Teams'!$A:$D,3,FALSE))," ",(VLOOKUP($B:$B,'GS Teams'!$A:$D,3,FALSE)))</f>
        <v xml:space="preserve"> </v>
      </c>
      <c r="E372" t="str">
        <f>IF(ISNA(VLOOKUP($B:$B,'GS Teams'!$A:$D,4,FALSE))," ",(VLOOKUP($B:$B,'GS Teams'!$A:$D,4,FALSE)))</f>
        <v xml:space="preserve"> </v>
      </c>
      <c r="F372" t="str">
        <f>IF(ISNA(VLOOKUP($B:$B,'GS Teams'!$A:$E,5,FALSE))," ",(VLOOKUP($B:$B,'GS Teams'!$A:$E,5,FALSE)))</f>
        <v xml:space="preserve"> </v>
      </c>
      <c r="H372" s="57"/>
    </row>
    <row r="373" spans="3:8" x14ac:dyDescent="0.25">
      <c r="C373" t="str">
        <f>IF(ISNA(VLOOKUP($B:$B,'GS Teams'!$A:$D,2,FALSE))," ",(VLOOKUP($B:$B,'GS Teams'!$A:$D,2,FALSE)))</f>
        <v xml:space="preserve"> </v>
      </c>
      <c r="D373" t="str">
        <f>IF(ISNA(VLOOKUP($B:$B,'GS Teams'!$A:$D,3,FALSE))," ",(VLOOKUP($B:$B,'GS Teams'!$A:$D,3,FALSE)))</f>
        <v xml:space="preserve"> </v>
      </c>
      <c r="E373" t="str">
        <f>IF(ISNA(VLOOKUP($B:$B,'GS Teams'!$A:$D,4,FALSE))," ",(VLOOKUP($B:$B,'GS Teams'!$A:$D,4,FALSE)))</f>
        <v xml:space="preserve"> </v>
      </c>
      <c r="F373" t="str">
        <f>IF(ISNA(VLOOKUP($B:$B,'GS Teams'!$A:$E,5,FALSE))," ",(VLOOKUP($B:$B,'GS Teams'!$A:$E,5,FALSE)))</f>
        <v xml:space="preserve"> </v>
      </c>
      <c r="H373" s="57"/>
    </row>
    <row r="374" spans="3:8" x14ac:dyDescent="0.25">
      <c r="C374" t="str">
        <f>IF(ISNA(VLOOKUP($B:$B,'GS Teams'!$A:$D,2,FALSE))," ",(VLOOKUP($B:$B,'GS Teams'!$A:$D,2,FALSE)))</f>
        <v xml:space="preserve"> </v>
      </c>
      <c r="D374" t="str">
        <f>IF(ISNA(VLOOKUP($B:$B,'GS Teams'!$A:$D,3,FALSE))," ",(VLOOKUP($B:$B,'GS Teams'!$A:$D,3,FALSE)))</f>
        <v xml:space="preserve"> </v>
      </c>
      <c r="E374" t="str">
        <f>IF(ISNA(VLOOKUP($B:$B,'GS Teams'!$A:$D,4,FALSE))," ",(VLOOKUP($B:$B,'GS Teams'!$A:$D,4,FALSE)))</f>
        <v xml:space="preserve"> </v>
      </c>
      <c r="F374" t="str">
        <f>IF(ISNA(VLOOKUP($B:$B,'GS Teams'!$A:$E,5,FALSE))," ",(VLOOKUP($B:$B,'GS Teams'!$A:$E,5,FALSE)))</f>
        <v xml:space="preserve"> </v>
      </c>
      <c r="H374" s="57"/>
    </row>
    <row r="375" spans="3:8" x14ac:dyDescent="0.25">
      <c r="C375" t="str">
        <f>IF(ISNA(VLOOKUP($B:$B,'GS Teams'!$A:$D,2,FALSE))," ",(VLOOKUP($B:$B,'GS Teams'!$A:$D,2,FALSE)))</f>
        <v xml:space="preserve"> </v>
      </c>
      <c r="D375" t="str">
        <f>IF(ISNA(VLOOKUP($B:$B,'GS Teams'!$A:$D,3,FALSE))," ",(VLOOKUP($B:$B,'GS Teams'!$A:$D,3,FALSE)))</f>
        <v xml:space="preserve"> </v>
      </c>
      <c r="E375" t="str">
        <f>IF(ISNA(VLOOKUP($B:$B,'GS Teams'!$A:$D,4,FALSE))," ",(VLOOKUP($B:$B,'GS Teams'!$A:$D,4,FALSE)))</f>
        <v xml:space="preserve"> </v>
      </c>
      <c r="F375" t="str">
        <f>IF(ISNA(VLOOKUP($B:$B,'GS Teams'!$A:$E,5,FALSE))," ",(VLOOKUP($B:$B,'GS Teams'!$A:$E,5,FALSE)))</f>
        <v xml:space="preserve"> </v>
      </c>
      <c r="H375" s="57"/>
    </row>
    <row r="376" spans="3:8" x14ac:dyDescent="0.25">
      <c r="C376" t="str">
        <f>IF(ISNA(VLOOKUP($B:$B,'GS Teams'!$A:$D,2,FALSE))," ",(VLOOKUP($B:$B,'GS Teams'!$A:$D,2,FALSE)))</f>
        <v xml:space="preserve"> </v>
      </c>
      <c r="D376" t="str">
        <f>IF(ISNA(VLOOKUP($B:$B,'GS Teams'!$A:$D,3,FALSE))," ",(VLOOKUP($B:$B,'GS Teams'!$A:$D,3,FALSE)))</f>
        <v xml:space="preserve"> </v>
      </c>
      <c r="E376" t="str">
        <f>IF(ISNA(VLOOKUP($B:$B,'GS Teams'!$A:$D,4,FALSE))," ",(VLOOKUP($B:$B,'GS Teams'!$A:$D,4,FALSE)))</f>
        <v xml:space="preserve"> </v>
      </c>
      <c r="F376" t="str">
        <f>IF(ISNA(VLOOKUP($B:$B,'GS Teams'!$A:$E,5,FALSE))," ",(VLOOKUP($B:$B,'GS Teams'!$A:$E,5,FALSE)))</f>
        <v xml:space="preserve"> </v>
      </c>
      <c r="H376" s="57"/>
    </row>
    <row r="377" spans="3:8" x14ac:dyDescent="0.25">
      <c r="C377" t="str">
        <f>IF(ISNA(VLOOKUP($B:$B,'GS Teams'!$A:$D,2,FALSE))," ",(VLOOKUP($B:$B,'GS Teams'!$A:$D,2,FALSE)))</f>
        <v xml:space="preserve"> </v>
      </c>
      <c r="D377" t="str">
        <f>IF(ISNA(VLOOKUP($B:$B,'GS Teams'!$A:$D,3,FALSE))," ",(VLOOKUP($B:$B,'GS Teams'!$A:$D,3,FALSE)))</f>
        <v xml:space="preserve"> </v>
      </c>
      <c r="E377" t="str">
        <f>IF(ISNA(VLOOKUP($B:$B,'GS Teams'!$A:$D,4,FALSE))," ",(VLOOKUP($B:$B,'GS Teams'!$A:$D,4,FALSE)))</f>
        <v xml:space="preserve"> </v>
      </c>
      <c r="F377" t="str">
        <f>IF(ISNA(VLOOKUP($B:$B,'GS Teams'!$A:$E,5,FALSE))," ",(VLOOKUP($B:$B,'GS Teams'!$A:$E,5,FALSE)))</f>
        <v xml:space="preserve"> </v>
      </c>
      <c r="H377" s="57"/>
    </row>
    <row r="378" spans="3:8" x14ac:dyDescent="0.25">
      <c r="C378" t="str">
        <f>IF(ISNA(VLOOKUP($B:$B,'GS Teams'!$A:$D,2,FALSE))," ",(VLOOKUP($B:$B,'GS Teams'!$A:$D,2,FALSE)))</f>
        <v xml:space="preserve"> </v>
      </c>
      <c r="D378" t="str">
        <f>IF(ISNA(VLOOKUP($B:$B,'GS Teams'!$A:$D,3,FALSE))," ",(VLOOKUP($B:$B,'GS Teams'!$A:$D,3,FALSE)))</f>
        <v xml:space="preserve"> </v>
      </c>
      <c r="E378" t="str">
        <f>IF(ISNA(VLOOKUP($B:$B,'GS Teams'!$A:$D,4,FALSE))," ",(VLOOKUP($B:$B,'GS Teams'!$A:$D,4,FALSE)))</f>
        <v xml:space="preserve"> </v>
      </c>
      <c r="F378" t="str">
        <f>IF(ISNA(VLOOKUP($B:$B,'GS Teams'!$A:$E,5,FALSE))," ",(VLOOKUP($B:$B,'GS Teams'!$A:$E,5,FALSE)))</f>
        <v xml:space="preserve"> </v>
      </c>
      <c r="H378" s="57"/>
    </row>
    <row r="379" spans="3:8" x14ac:dyDescent="0.25">
      <c r="C379" t="str">
        <f>IF(ISNA(VLOOKUP($B:$B,'GS Teams'!$A:$D,2,FALSE))," ",(VLOOKUP($B:$B,'GS Teams'!$A:$D,2,FALSE)))</f>
        <v xml:space="preserve"> </v>
      </c>
      <c r="D379" t="str">
        <f>IF(ISNA(VLOOKUP($B:$B,'GS Teams'!$A:$D,3,FALSE))," ",(VLOOKUP($B:$B,'GS Teams'!$A:$D,3,FALSE)))</f>
        <v xml:space="preserve"> </v>
      </c>
      <c r="E379" t="str">
        <f>IF(ISNA(VLOOKUP($B:$B,'GS Teams'!$A:$D,4,FALSE))," ",(VLOOKUP($B:$B,'GS Teams'!$A:$D,4,FALSE)))</f>
        <v xml:space="preserve"> </v>
      </c>
      <c r="F379" t="str">
        <f>IF(ISNA(VLOOKUP($B:$B,'GS Teams'!$A:$E,5,FALSE))," ",(VLOOKUP($B:$B,'GS Teams'!$A:$E,5,FALSE)))</f>
        <v xml:space="preserve"> </v>
      </c>
      <c r="H379" s="57"/>
    </row>
    <row r="380" spans="3:8" x14ac:dyDescent="0.25">
      <c r="C380" t="str">
        <f>IF(ISNA(VLOOKUP($B:$B,'GS Teams'!$A:$D,2,FALSE))," ",(VLOOKUP($B:$B,'GS Teams'!$A:$D,2,FALSE)))</f>
        <v xml:space="preserve"> </v>
      </c>
      <c r="D380" t="str">
        <f>IF(ISNA(VLOOKUP($B:$B,'GS Teams'!$A:$D,3,FALSE))," ",(VLOOKUP($B:$B,'GS Teams'!$A:$D,3,FALSE)))</f>
        <v xml:space="preserve"> </v>
      </c>
      <c r="E380" t="str">
        <f>IF(ISNA(VLOOKUP($B:$B,'GS Teams'!$A:$D,4,FALSE))," ",(VLOOKUP($B:$B,'GS Teams'!$A:$D,4,FALSE)))</f>
        <v xml:space="preserve"> </v>
      </c>
      <c r="F380" t="str">
        <f>IF(ISNA(VLOOKUP($B:$B,'GS Teams'!$A:$E,5,FALSE))," ",(VLOOKUP($B:$B,'GS Teams'!$A:$E,5,FALSE)))</f>
        <v xml:space="preserve"> </v>
      </c>
      <c r="H380" s="57"/>
    </row>
    <row r="381" spans="3:8" x14ac:dyDescent="0.25">
      <c r="C381" t="str">
        <f>IF(ISNA(VLOOKUP($B:$B,'GS Teams'!$A:$D,2,FALSE))," ",(VLOOKUP($B:$B,'GS Teams'!$A:$D,2,FALSE)))</f>
        <v xml:space="preserve"> </v>
      </c>
      <c r="D381" t="str">
        <f>IF(ISNA(VLOOKUP($B:$B,'GS Teams'!$A:$D,3,FALSE))," ",(VLOOKUP($B:$B,'GS Teams'!$A:$D,3,FALSE)))</f>
        <v xml:space="preserve"> </v>
      </c>
      <c r="E381" t="str">
        <f>IF(ISNA(VLOOKUP($B:$B,'GS Teams'!$A:$D,4,FALSE))," ",(VLOOKUP($B:$B,'GS Teams'!$A:$D,4,FALSE)))</f>
        <v xml:space="preserve"> </v>
      </c>
      <c r="F381" t="str">
        <f>IF(ISNA(VLOOKUP($B:$B,'GS Teams'!$A:$E,5,FALSE))," ",(VLOOKUP($B:$B,'GS Teams'!$A:$E,5,FALSE)))</f>
        <v xml:space="preserve"> </v>
      </c>
      <c r="H381" s="57"/>
    </row>
    <row r="382" spans="3:8" x14ac:dyDescent="0.25">
      <c r="C382" t="str">
        <f>IF(ISNA(VLOOKUP($B:$B,'GS Teams'!$A:$D,2,FALSE))," ",(VLOOKUP($B:$B,'GS Teams'!$A:$D,2,FALSE)))</f>
        <v xml:space="preserve"> </v>
      </c>
      <c r="D382" t="str">
        <f>IF(ISNA(VLOOKUP($B:$B,'GS Teams'!$A:$D,3,FALSE))," ",(VLOOKUP($B:$B,'GS Teams'!$A:$D,3,FALSE)))</f>
        <v xml:space="preserve"> </v>
      </c>
      <c r="E382" t="str">
        <f>IF(ISNA(VLOOKUP($B:$B,'GS Teams'!$A:$D,4,FALSE))," ",(VLOOKUP($B:$B,'GS Teams'!$A:$D,4,FALSE)))</f>
        <v xml:space="preserve"> </v>
      </c>
      <c r="F382" t="str">
        <f>IF(ISNA(VLOOKUP($B:$B,'GS Teams'!$A:$E,5,FALSE))," ",(VLOOKUP($B:$B,'GS Teams'!$A:$E,5,FALSE)))</f>
        <v xml:space="preserve"> </v>
      </c>
      <c r="H382" s="57"/>
    </row>
    <row r="383" spans="3:8" x14ac:dyDescent="0.25">
      <c r="C383" t="str">
        <f>IF(ISNA(VLOOKUP($B:$B,'GS Teams'!$A:$D,2,FALSE))," ",(VLOOKUP($B:$B,'GS Teams'!$A:$D,2,FALSE)))</f>
        <v xml:space="preserve"> </v>
      </c>
      <c r="D383" t="str">
        <f>IF(ISNA(VLOOKUP($B:$B,'GS Teams'!$A:$D,3,FALSE))," ",(VLOOKUP($B:$B,'GS Teams'!$A:$D,3,FALSE)))</f>
        <v xml:space="preserve"> </v>
      </c>
      <c r="E383" t="str">
        <f>IF(ISNA(VLOOKUP($B:$B,'GS Teams'!$A:$D,4,FALSE))," ",(VLOOKUP($B:$B,'GS Teams'!$A:$D,4,FALSE)))</f>
        <v xml:space="preserve"> </v>
      </c>
      <c r="F383" t="str">
        <f>IF(ISNA(VLOOKUP($B:$B,'GS Teams'!$A:$E,5,FALSE))," ",(VLOOKUP($B:$B,'GS Teams'!$A:$E,5,FALSE)))</f>
        <v xml:space="preserve"> </v>
      </c>
      <c r="H383" s="57"/>
    </row>
    <row r="384" spans="3:8" x14ac:dyDescent="0.25">
      <c r="C384" t="str">
        <f>IF(ISNA(VLOOKUP($B:$B,'GS Teams'!$A:$D,2,FALSE))," ",(VLOOKUP($B:$B,'GS Teams'!$A:$D,2,FALSE)))</f>
        <v xml:space="preserve"> </v>
      </c>
      <c r="D384" t="str">
        <f>IF(ISNA(VLOOKUP($B:$B,'GS Teams'!$A:$D,3,FALSE))," ",(VLOOKUP($B:$B,'GS Teams'!$A:$D,3,FALSE)))</f>
        <v xml:space="preserve"> </v>
      </c>
      <c r="E384" t="str">
        <f>IF(ISNA(VLOOKUP($B:$B,'GS Teams'!$A:$D,4,FALSE))," ",(VLOOKUP($B:$B,'GS Teams'!$A:$D,4,FALSE)))</f>
        <v xml:space="preserve"> </v>
      </c>
      <c r="F384" t="str">
        <f>IF(ISNA(VLOOKUP($B:$B,'GS Teams'!$A:$E,5,FALSE))," ",(VLOOKUP($B:$B,'GS Teams'!$A:$E,5,FALSE)))</f>
        <v xml:space="preserve"> </v>
      </c>
      <c r="H384" s="57"/>
    </row>
    <row r="385" spans="3:8" x14ac:dyDescent="0.25">
      <c r="C385" t="str">
        <f>IF(ISNA(VLOOKUP($B:$B,'GS Teams'!$A:$D,2,FALSE))," ",(VLOOKUP($B:$B,'GS Teams'!$A:$D,2,FALSE)))</f>
        <v xml:space="preserve"> </v>
      </c>
      <c r="D385" t="str">
        <f>IF(ISNA(VLOOKUP($B:$B,'GS Teams'!$A:$D,3,FALSE))," ",(VLOOKUP($B:$B,'GS Teams'!$A:$D,3,FALSE)))</f>
        <v xml:space="preserve"> </v>
      </c>
      <c r="E385" t="str">
        <f>IF(ISNA(VLOOKUP($B:$B,'GS Teams'!$A:$D,4,FALSE))," ",(VLOOKUP($B:$B,'GS Teams'!$A:$D,4,FALSE)))</f>
        <v xml:space="preserve"> </v>
      </c>
      <c r="F385" t="str">
        <f>IF(ISNA(VLOOKUP($B:$B,'GS Teams'!$A:$E,5,FALSE))," ",(VLOOKUP($B:$B,'GS Teams'!$A:$E,5,FALSE)))</f>
        <v xml:space="preserve"> </v>
      </c>
      <c r="H385" s="57"/>
    </row>
    <row r="386" spans="3:8" x14ac:dyDescent="0.25">
      <c r="C386" t="str">
        <f>IF(ISNA(VLOOKUP($B:$B,'GS Teams'!$A:$D,2,FALSE))," ",(VLOOKUP($B:$B,'GS Teams'!$A:$D,2,FALSE)))</f>
        <v xml:space="preserve"> </v>
      </c>
      <c r="D386" t="str">
        <f>IF(ISNA(VLOOKUP($B:$B,'GS Teams'!$A:$D,3,FALSE))," ",(VLOOKUP($B:$B,'GS Teams'!$A:$D,3,FALSE)))</f>
        <v xml:space="preserve"> </v>
      </c>
      <c r="E386" t="str">
        <f>IF(ISNA(VLOOKUP($B:$B,'GS Teams'!$A:$D,4,FALSE))," ",(VLOOKUP($B:$B,'GS Teams'!$A:$D,4,FALSE)))</f>
        <v xml:space="preserve"> </v>
      </c>
      <c r="F386" t="str">
        <f>IF(ISNA(VLOOKUP($B:$B,'GS Teams'!$A:$E,5,FALSE))," ",(VLOOKUP($B:$B,'GS Teams'!$A:$E,5,FALSE)))</f>
        <v xml:space="preserve"> </v>
      </c>
      <c r="H386" s="57"/>
    </row>
    <row r="387" spans="3:8" x14ac:dyDescent="0.25">
      <c r="C387" t="str">
        <f>IF(ISNA(VLOOKUP($B:$B,'GS Teams'!$A:$D,2,FALSE))," ",(VLOOKUP($B:$B,'GS Teams'!$A:$D,2,FALSE)))</f>
        <v xml:space="preserve"> </v>
      </c>
      <c r="D387" t="str">
        <f>IF(ISNA(VLOOKUP($B:$B,'GS Teams'!$A:$D,3,FALSE))," ",(VLOOKUP($B:$B,'GS Teams'!$A:$D,3,FALSE)))</f>
        <v xml:space="preserve"> </v>
      </c>
      <c r="E387" t="str">
        <f>IF(ISNA(VLOOKUP($B:$B,'GS Teams'!$A:$D,4,FALSE))," ",(VLOOKUP($B:$B,'GS Teams'!$A:$D,4,FALSE)))</f>
        <v xml:space="preserve"> </v>
      </c>
      <c r="F387" t="str">
        <f>IF(ISNA(VLOOKUP($B:$B,'GS Teams'!$A:$E,5,FALSE))," ",(VLOOKUP($B:$B,'GS Teams'!$A:$E,5,FALSE)))</f>
        <v xml:space="preserve"> </v>
      </c>
      <c r="H387" s="57"/>
    </row>
    <row r="388" spans="3:8" x14ac:dyDescent="0.25">
      <c r="C388" t="str">
        <f>IF(ISNA(VLOOKUP($B:$B,'GS Teams'!$A:$D,2,FALSE))," ",(VLOOKUP($B:$B,'GS Teams'!$A:$D,2,FALSE)))</f>
        <v xml:space="preserve"> </v>
      </c>
      <c r="D388" t="str">
        <f>IF(ISNA(VLOOKUP($B:$B,'GS Teams'!$A:$D,3,FALSE))," ",(VLOOKUP($B:$B,'GS Teams'!$A:$D,3,FALSE)))</f>
        <v xml:space="preserve"> </v>
      </c>
      <c r="E388" t="str">
        <f>IF(ISNA(VLOOKUP($B:$B,'GS Teams'!$A:$D,4,FALSE))," ",(VLOOKUP($B:$B,'GS Teams'!$A:$D,4,FALSE)))</f>
        <v xml:space="preserve"> </v>
      </c>
      <c r="F388" t="str">
        <f>IF(ISNA(VLOOKUP($B:$B,'GS Teams'!$A:$E,5,FALSE))," ",(VLOOKUP($B:$B,'GS Teams'!$A:$E,5,FALSE)))</f>
        <v xml:space="preserve"> </v>
      </c>
      <c r="H388" s="57"/>
    </row>
    <row r="389" spans="3:8" x14ac:dyDescent="0.25">
      <c r="C389" t="str">
        <f>IF(ISNA(VLOOKUP($B:$B,'GS Teams'!$A:$D,2,FALSE))," ",(VLOOKUP($B:$B,'GS Teams'!$A:$D,2,FALSE)))</f>
        <v xml:space="preserve"> </v>
      </c>
      <c r="D389" t="str">
        <f>IF(ISNA(VLOOKUP($B:$B,'GS Teams'!$A:$D,3,FALSE))," ",(VLOOKUP($B:$B,'GS Teams'!$A:$D,3,FALSE)))</f>
        <v xml:space="preserve"> </v>
      </c>
      <c r="E389" t="str">
        <f>IF(ISNA(VLOOKUP($B:$B,'GS Teams'!$A:$D,4,FALSE))," ",(VLOOKUP($B:$B,'GS Teams'!$A:$D,4,FALSE)))</f>
        <v xml:space="preserve"> </v>
      </c>
      <c r="F389" t="str">
        <f>IF(ISNA(VLOOKUP($B:$B,'GS Teams'!$A:$E,5,FALSE))," ",(VLOOKUP($B:$B,'GS Teams'!$A:$E,5,FALSE)))</f>
        <v xml:space="preserve"> </v>
      </c>
      <c r="H389" s="57"/>
    </row>
    <row r="390" spans="3:8" x14ac:dyDescent="0.25">
      <c r="C390" t="str">
        <f>IF(ISNA(VLOOKUP($B:$B,'GS Teams'!$A:$D,2,FALSE))," ",(VLOOKUP($B:$B,'GS Teams'!$A:$D,2,FALSE)))</f>
        <v xml:space="preserve"> </v>
      </c>
      <c r="D390" t="str">
        <f>IF(ISNA(VLOOKUP($B:$B,'GS Teams'!$A:$D,3,FALSE))," ",(VLOOKUP($B:$B,'GS Teams'!$A:$D,3,FALSE)))</f>
        <v xml:space="preserve"> </v>
      </c>
      <c r="E390" t="str">
        <f>IF(ISNA(VLOOKUP($B:$B,'GS Teams'!$A:$D,4,FALSE))," ",(VLOOKUP($B:$B,'GS Teams'!$A:$D,4,FALSE)))</f>
        <v xml:space="preserve"> </v>
      </c>
      <c r="F390" t="str">
        <f>IF(ISNA(VLOOKUP($B:$B,'GS Teams'!$A:$E,5,FALSE))," ",(VLOOKUP($B:$B,'GS Teams'!$A:$E,5,FALSE)))</f>
        <v xml:space="preserve"> </v>
      </c>
      <c r="H390" s="57"/>
    </row>
    <row r="391" spans="3:8" x14ac:dyDescent="0.25">
      <c r="C391" t="str">
        <f>IF(ISNA(VLOOKUP($B:$B,'GS Teams'!$A:$D,2,FALSE))," ",(VLOOKUP($B:$B,'GS Teams'!$A:$D,2,FALSE)))</f>
        <v xml:space="preserve"> </v>
      </c>
      <c r="D391" t="str">
        <f>IF(ISNA(VLOOKUP($B:$B,'GS Teams'!$A:$D,3,FALSE))," ",(VLOOKUP($B:$B,'GS Teams'!$A:$D,3,FALSE)))</f>
        <v xml:space="preserve"> </v>
      </c>
      <c r="E391" t="str">
        <f>IF(ISNA(VLOOKUP($B:$B,'GS Teams'!$A:$D,4,FALSE))," ",(VLOOKUP($B:$B,'GS Teams'!$A:$D,4,FALSE)))</f>
        <v xml:space="preserve"> </v>
      </c>
      <c r="F391" t="str">
        <f>IF(ISNA(VLOOKUP($B:$B,'GS Teams'!$A:$E,5,FALSE))," ",(VLOOKUP($B:$B,'GS Teams'!$A:$E,5,FALSE)))</f>
        <v xml:space="preserve"> </v>
      </c>
      <c r="H391" s="57"/>
    </row>
    <row r="392" spans="3:8" x14ac:dyDescent="0.25">
      <c r="C392" t="str">
        <f>IF(ISNA(VLOOKUP($B:$B,'GS Teams'!$A:$D,2,FALSE))," ",(VLOOKUP($B:$B,'GS Teams'!$A:$D,2,FALSE)))</f>
        <v xml:space="preserve"> </v>
      </c>
      <c r="D392" t="str">
        <f>IF(ISNA(VLOOKUP($B:$B,'GS Teams'!$A:$D,3,FALSE))," ",(VLOOKUP($B:$B,'GS Teams'!$A:$D,3,FALSE)))</f>
        <v xml:space="preserve"> </v>
      </c>
      <c r="E392" t="str">
        <f>IF(ISNA(VLOOKUP($B:$B,'GS Teams'!$A:$D,4,FALSE))," ",(VLOOKUP($B:$B,'GS Teams'!$A:$D,4,FALSE)))</f>
        <v xml:space="preserve"> </v>
      </c>
      <c r="F392" t="str">
        <f>IF(ISNA(VLOOKUP($B:$B,'GS Teams'!$A:$E,5,FALSE))," ",(VLOOKUP($B:$B,'GS Teams'!$A:$E,5,FALSE)))</f>
        <v xml:space="preserve"> </v>
      </c>
      <c r="H392" s="57"/>
    </row>
    <row r="393" spans="3:8" x14ac:dyDescent="0.25">
      <c r="C393" t="str">
        <f>IF(ISNA(VLOOKUP($B:$B,'GS Teams'!$A:$D,2,FALSE))," ",(VLOOKUP($B:$B,'GS Teams'!$A:$D,2,FALSE)))</f>
        <v xml:space="preserve"> </v>
      </c>
      <c r="D393" t="str">
        <f>IF(ISNA(VLOOKUP($B:$B,'GS Teams'!$A:$D,3,FALSE))," ",(VLOOKUP($B:$B,'GS Teams'!$A:$D,3,FALSE)))</f>
        <v xml:space="preserve"> </v>
      </c>
      <c r="E393" t="str">
        <f>IF(ISNA(VLOOKUP($B:$B,'GS Teams'!$A:$D,4,FALSE))," ",(VLOOKUP($B:$B,'GS Teams'!$A:$D,4,FALSE)))</f>
        <v xml:space="preserve"> </v>
      </c>
      <c r="F393" t="str">
        <f>IF(ISNA(VLOOKUP($B:$B,'GS Teams'!$A:$E,5,FALSE))," ",(VLOOKUP($B:$B,'GS Teams'!$A:$E,5,FALSE)))</f>
        <v xml:space="preserve"> </v>
      </c>
      <c r="H393" s="57"/>
    </row>
    <row r="394" spans="3:8" x14ac:dyDescent="0.25">
      <c r="C394" t="str">
        <f>IF(ISNA(VLOOKUP($B:$B,'GS Teams'!$A:$D,2,FALSE))," ",(VLOOKUP($B:$B,'GS Teams'!$A:$D,2,FALSE)))</f>
        <v xml:space="preserve"> </v>
      </c>
      <c r="D394" t="str">
        <f>IF(ISNA(VLOOKUP($B:$B,'GS Teams'!$A:$D,3,FALSE))," ",(VLOOKUP($B:$B,'GS Teams'!$A:$D,3,FALSE)))</f>
        <v xml:space="preserve"> </v>
      </c>
      <c r="E394" t="str">
        <f>IF(ISNA(VLOOKUP($B:$B,'GS Teams'!$A:$D,4,FALSE))," ",(VLOOKUP($B:$B,'GS Teams'!$A:$D,4,FALSE)))</f>
        <v xml:space="preserve"> </v>
      </c>
      <c r="F394" t="str">
        <f>IF(ISNA(VLOOKUP($B:$B,'GS Teams'!$A:$E,5,FALSE))," ",(VLOOKUP($B:$B,'GS Teams'!$A:$E,5,FALSE)))</f>
        <v xml:space="preserve"> </v>
      </c>
      <c r="H394" s="57"/>
    </row>
    <row r="395" spans="3:8" x14ac:dyDescent="0.25">
      <c r="C395" t="str">
        <f>IF(ISNA(VLOOKUP($B:$B,'GS Teams'!$A:$D,2,FALSE))," ",(VLOOKUP($B:$B,'GS Teams'!$A:$D,2,FALSE)))</f>
        <v xml:space="preserve"> </v>
      </c>
      <c r="D395" t="str">
        <f>IF(ISNA(VLOOKUP($B:$B,'GS Teams'!$A:$D,3,FALSE))," ",(VLOOKUP($B:$B,'GS Teams'!$A:$D,3,FALSE)))</f>
        <v xml:space="preserve"> </v>
      </c>
      <c r="E395" t="str">
        <f>IF(ISNA(VLOOKUP($B:$B,'GS Teams'!$A:$D,4,FALSE))," ",(VLOOKUP($B:$B,'GS Teams'!$A:$D,4,FALSE)))</f>
        <v xml:space="preserve"> </v>
      </c>
      <c r="F395" t="str">
        <f>IF(ISNA(VLOOKUP($B:$B,'GS Teams'!$A:$E,5,FALSE))," ",(VLOOKUP($B:$B,'GS Teams'!$A:$E,5,FALSE)))</f>
        <v xml:space="preserve"> </v>
      </c>
      <c r="H395" s="57"/>
    </row>
    <row r="396" spans="3:8" x14ac:dyDescent="0.25">
      <c r="C396" t="str">
        <f>IF(ISNA(VLOOKUP($B:$B,'GS Teams'!$A:$D,2,FALSE))," ",(VLOOKUP($B:$B,'GS Teams'!$A:$D,2,FALSE)))</f>
        <v xml:space="preserve"> </v>
      </c>
      <c r="D396" t="str">
        <f>IF(ISNA(VLOOKUP($B:$B,'GS Teams'!$A:$D,3,FALSE))," ",(VLOOKUP($B:$B,'GS Teams'!$A:$D,3,FALSE)))</f>
        <v xml:space="preserve"> </v>
      </c>
      <c r="E396" t="str">
        <f>IF(ISNA(VLOOKUP($B:$B,'GS Teams'!$A:$D,4,FALSE))," ",(VLOOKUP($B:$B,'GS Teams'!$A:$D,4,FALSE)))</f>
        <v xml:space="preserve"> </v>
      </c>
      <c r="F396" t="str">
        <f>IF(ISNA(VLOOKUP($B:$B,'GS Teams'!$A:$E,5,FALSE))," ",(VLOOKUP($B:$B,'GS Teams'!$A:$E,5,FALSE)))</f>
        <v xml:space="preserve"> </v>
      </c>
      <c r="H396" s="57"/>
    </row>
    <row r="397" spans="3:8" x14ac:dyDescent="0.25">
      <c r="C397" t="str">
        <f>IF(ISNA(VLOOKUP($B:$B,'GS Teams'!$A:$D,2,FALSE))," ",(VLOOKUP($B:$B,'GS Teams'!$A:$D,2,FALSE)))</f>
        <v xml:space="preserve"> </v>
      </c>
      <c r="D397" t="str">
        <f>IF(ISNA(VLOOKUP($B:$B,'GS Teams'!$A:$D,3,FALSE))," ",(VLOOKUP($B:$B,'GS Teams'!$A:$D,3,FALSE)))</f>
        <v xml:space="preserve"> </v>
      </c>
      <c r="E397" t="str">
        <f>IF(ISNA(VLOOKUP($B:$B,'GS Teams'!$A:$D,4,FALSE))," ",(VLOOKUP($B:$B,'GS Teams'!$A:$D,4,FALSE)))</f>
        <v xml:space="preserve"> </v>
      </c>
      <c r="F397" t="str">
        <f>IF(ISNA(VLOOKUP($B:$B,'GS Teams'!$A:$E,5,FALSE))," ",(VLOOKUP($B:$B,'GS Teams'!$A:$E,5,FALSE)))</f>
        <v xml:space="preserve"> </v>
      </c>
      <c r="H397" s="57"/>
    </row>
    <row r="398" spans="3:8" x14ac:dyDescent="0.25">
      <c r="C398" t="str">
        <f>IF(ISNA(VLOOKUP($B:$B,'GS Teams'!$A:$D,2,FALSE))," ",(VLOOKUP($B:$B,'GS Teams'!$A:$D,2,FALSE)))</f>
        <v xml:space="preserve"> </v>
      </c>
      <c r="D398" t="str">
        <f>IF(ISNA(VLOOKUP($B:$B,'GS Teams'!$A:$D,3,FALSE))," ",(VLOOKUP($B:$B,'GS Teams'!$A:$D,3,FALSE)))</f>
        <v xml:space="preserve"> </v>
      </c>
      <c r="E398" t="str">
        <f>IF(ISNA(VLOOKUP($B:$B,'GS Teams'!$A:$D,4,FALSE))," ",(VLOOKUP($B:$B,'GS Teams'!$A:$D,4,FALSE)))</f>
        <v xml:space="preserve"> </v>
      </c>
      <c r="F398" t="str">
        <f>IF(ISNA(VLOOKUP($B:$B,'GS Teams'!$A:$E,5,FALSE))," ",(VLOOKUP($B:$B,'GS Teams'!$A:$E,5,FALSE)))</f>
        <v xml:space="preserve"> </v>
      </c>
      <c r="H398" s="57"/>
    </row>
    <row r="399" spans="3:8" x14ac:dyDescent="0.25">
      <c r="C399" t="str">
        <f>IF(ISNA(VLOOKUP($B:$B,'GS Teams'!$A:$D,2,FALSE))," ",(VLOOKUP($B:$B,'GS Teams'!$A:$D,2,FALSE)))</f>
        <v xml:space="preserve"> </v>
      </c>
      <c r="D399" t="str">
        <f>IF(ISNA(VLOOKUP($B:$B,'GS Teams'!$A:$D,3,FALSE))," ",(VLOOKUP($B:$B,'GS Teams'!$A:$D,3,FALSE)))</f>
        <v xml:space="preserve"> </v>
      </c>
      <c r="E399" t="str">
        <f>IF(ISNA(VLOOKUP($B:$B,'GS Teams'!$A:$D,4,FALSE))," ",(VLOOKUP($B:$B,'GS Teams'!$A:$D,4,FALSE)))</f>
        <v xml:space="preserve"> </v>
      </c>
      <c r="F399" t="str">
        <f>IF(ISNA(VLOOKUP($B:$B,'GS Teams'!$A:$E,5,FALSE))," ",(VLOOKUP($B:$B,'GS Teams'!$A:$E,5,FALSE)))</f>
        <v xml:space="preserve"> </v>
      </c>
      <c r="H399" s="57"/>
    </row>
    <row r="400" spans="3:8" x14ac:dyDescent="0.25">
      <c r="C400" t="str">
        <f>IF(ISNA(VLOOKUP($B:$B,'GS Teams'!$A:$D,2,FALSE))," ",(VLOOKUP($B:$B,'GS Teams'!$A:$D,2,FALSE)))</f>
        <v xml:space="preserve"> </v>
      </c>
      <c r="D400" t="str">
        <f>IF(ISNA(VLOOKUP($B:$B,'GS Teams'!$A:$D,3,FALSE))," ",(VLOOKUP($B:$B,'GS Teams'!$A:$D,3,FALSE)))</f>
        <v xml:space="preserve"> </v>
      </c>
      <c r="E400" t="str">
        <f>IF(ISNA(VLOOKUP($B:$B,'GS Teams'!$A:$D,4,FALSE))," ",(VLOOKUP($B:$B,'GS Teams'!$A:$D,4,FALSE)))</f>
        <v xml:space="preserve"> </v>
      </c>
      <c r="F400" t="str">
        <f>IF(ISNA(VLOOKUP($B:$B,'GS Teams'!$A:$E,5,FALSE))," ",(VLOOKUP($B:$B,'GS Teams'!$A:$E,5,FALSE)))</f>
        <v xml:space="preserve"> </v>
      </c>
      <c r="H400" s="57"/>
    </row>
    <row r="401" spans="3:8" x14ac:dyDescent="0.25">
      <c r="C401" t="str">
        <f>IF(ISNA(VLOOKUP($B:$B,'GS Teams'!$A:$D,2,FALSE))," ",(VLOOKUP($B:$B,'GS Teams'!$A:$D,2,FALSE)))</f>
        <v xml:space="preserve"> </v>
      </c>
      <c r="D401" t="str">
        <f>IF(ISNA(VLOOKUP($B:$B,'GS Teams'!$A:$D,3,FALSE))," ",(VLOOKUP($B:$B,'GS Teams'!$A:$D,3,FALSE)))</f>
        <v xml:space="preserve"> </v>
      </c>
      <c r="E401" t="str">
        <f>IF(ISNA(VLOOKUP($B:$B,'GS Teams'!$A:$D,4,FALSE))," ",(VLOOKUP($B:$B,'GS Teams'!$A:$D,4,FALSE)))</f>
        <v xml:space="preserve"> </v>
      </c>
      <c r="F401" t="str">
        <f>IF(ISNA(VLOOKUP($B:$B,'GS Teams'!$A:$E,5,FALSE))," ",(VLOOKUP($B:$B,'GS Teams'!$A:$E,5,FALSE)))</f>
        <v xml:space="preserve"> </v>
      </c>
      <c r="H401" s="57"/>
    </row>
    <row r="402" spans="3:8" x14ac:dyDescent="0.25">
      <c r="C402" t="str">
        <f>IF(ISNA(VLOOKUP($B:$B,'GS Teams'!$A:$D,2,FALSE))," ",(VLOOKUP($B:$B,'GS Teams'!$A:$D,2,FALSE)))</f>
        <v xml:space="preserve"> </v>
      </c>
      <c r="D402" t="str">
        <f>IF(ISNA(VLOOKUP($B:$B,'GS Teams'!$A:$D,3,FALSE))," ",(VLOOKUP($B:$B,'GS Teams'!$A:$D,3,FALSE)))</f>
        <v xml:space="preserve"> </v>
      </c>
      <c r="E402" t="str">
        <f>IF(ISNA(VLOOKUP($B:$B,'GS Teams'!$A:$D,4,FALSE))," ",(VLOOKUP($B:$B,'GS Teams'!$A:$D,4,FALSE)))</f>
        <v xml:space="preserve"> </v>
      </c>
      <c r="F402" t="str">
        <f>IF(ISNA(VLOOKUP($B:$B,'GS Teams'!$A:$E,5,FALSE))," ",(VLOOKUP($B:$B,'GS Teams'!$A:$E,5,FALSE)))</f>
        <v xml:space="preserve"> </v>
      </c>
      <c r="H402" s="57"/>
    </row>
    <row r="403" spans="3:8" x14ac:dyDescent="0.25">
      <c r="C403" t="str">
        <f>IF(ISNA(VLOOKUP($B:$B,'GS Teams'!$A:$D,2,FALSE))," ",(VLOOKUP($B:$B,'GS Teams'!$A:$D,2,FALSE)))</f>
        <v xml:space="preserve"> </v>
      </c>
      <c r="D403" t="str">
        <f>IF(ISNA(VLOOKUP($B:$B,'GS Teams'!$A:$D,3,FALSE))," ",(VLOOKUP($B:$B,'GS Teams'!$A:$D,3,FALSE)))</f>
        <v xml:space="preserve"> </v>
      </c>
      <c r="E403" t="str">
        <f>IF(ISNA(VLOOKUP($B:$B,'GS Teams'!$A:$D,4,FALSE))," ",(VLOOKUP($B:$B,'GS Teams'!$A:$D,4,FALSE)))</f>
        <v xml:space="preserve"> </v>
      </c>
      <c r="F403" t="str">
        <f>IF(ISNA(VLOOKUP($B:$B,'GS Teams'!$A:$E,5,FALSE))," ",(VLOOKUP($B:$B,'GS Teams'!$A:$E,5,FALSE)))</f>
        <v xml:space="preserve"> </v>
      </c>
      <c r="H403" s="57"/>
    </row>
    <row r="404" spans="3:8" x14ac:dyDescent="0.25">
      <c r="C404" t="str">
        <f>IF(ISNA(VLOOKUP($B:$B,'GS Teams'!$A:$D,2,FALSE))," ",(VLOOKUP($B:$B,'GS Teams'!$A:$D,2,FALSE)))</f>
        <v xml:space="preserve"> </v>
      </c>
      <c r="D404" t="str">
        <f>IF(ISNA(VLOOKUP($B:$B,'GS Teams'!$A:$D,3,FALSE))," ",(VLOOKUP($B:$B,'GS Teams'!$A:$D,3,FALSE)))</f>
        <v xml:space="preserve"> </v>
      </c>
      <c r="E404" t="str">
        <f>IF(ISNA(VLOOKUP($B:$B,'GS Teams'!$A:$D,4,FALSE))," ",(VLOOKUP($B:$B,'GS Teams'!$A:$D,4,FALSE)))</f>
        <v xml:space="preserve"> </v>
      </c>
      <c r="F404" t="str">
        <f>IF(ISNA(VLOOKUP($B:$B,'GS Teams'!$A:$E,5,FALSE))," ",(VLOOKUP($B:$B,'GS Teams'!$A:$E,5,FALSE)))</f>
        <v xml:space="preserve"> </v>
      </c>
      <c r="H404" s="57"/>
    </row>
    <row r="405" spans="3:8" x14ac:dyDescent="0.25">
      <c r="C405" t="str">
        <f>IF(ISNA(VLOOKUP($B:$B,'GS Teams'!$A:$D,2,FALSE))," ",(VLOOKUP($B:$B,'GS Teams'!$A:$D,2,FALSE)))</f>
        <v xml:space="preserve"> </v>
      </c>
      <c r="D405" t="str">
        <f>IF(ISNA(VLOOKUP($B:$B,'GS Teams'!$A:$D,3,FALSE))," ",(VLOOKUP($B:$B,'GS Teams'!$A:$D,3,FALSE)))</f>
        <v xml:space="preserve"> </v>
      </c>
      <c r="E405" t="str">
        <f>IF(ISNA(VLOOKUP($B:$B,'GS Teams'!$A:$D,4,FALSE))," ",(VLOOKUP($B:$B,'GS Teams'!$A:$D,4,FALSE)))</f>
        <v xml:space="preserve"> </v>
      </c>
      <c r="F405" t="str">
        <f>IF(ISNA(VLOOKUP($B:$B,'GS Teams'!$A:$E,5,FALSE))," ",(VLOOKUP($B:$B,'GS Teams'!$A:$E,5,FALSE)))</f>
        <v xml:space="preserve"> </v>
      </c>
      <c r="H405" s="57"/>
    </row>
    <row r="406" spans="3:8" x14ac:dyDescent="0.25">
      <c r="C406" t="str">
        <f>IF(ISNA(VLOOKUP($B:$B,'GS Teams'!$A:$D,2,FALSE))," ",(VLOOKUP($B:$B,'GS Teams'!$A:$D,2,FALSE)))</f>
        <v xml:space="preserve"> </v>
      </c>
      <c r="D406" t="str">
        <f>IF(ISNA(VLOOKUP($B:$B,'GS Teams'!$A:$D,3,FALSE))," ",(VLOOKUP($B:$B,'GS Teams'!$A:$D,3,FALSE)))</f>
        <v xml:space="preserve"> </v>
      </c>
      <c r="E406" t="str">
        <f>IF(ISNA(VLOOKUP($B:$B,'GS Teams'!$A:$D,4,FALSE))," ",(VLOOKUP($B:$B,'GS Teams'!$A:$D,4,FALSE)))</f>
        <v xml:space="preserve"> </v>
      </c>
      <c r="F406" t="str">
        <f>IF(ISNA(VLOOKUP($B:$B,'GS Teams'!$A:$E,5,FALSE))," ",(VLOOKUP($B:$B,'GS Teams'!$A:$E,5,FALSE)))</f>
        <v xml:space="preserve"> </v>
      </c>
      <c r="H406" s="57"/>
    </row>
    <row r="407" spans="3:8" x14ac:dyDescent="0.25">
      <c r="C407" t="str">
        <f>IF(ISNA(VLOOKUP($B:$B,'GS Teams'!$A:$D,2,FALSE))," ",(VLOOKUP($B:$B,'GS Teams'!$A:$D,2,FALSE)))</f>
        <v xml:space="preserve"> </v>
      </c>
      <c r="D407" t="str">
        <f>IF(ISNA(VLOOKUP($B:$B,'GS Teams'!$A:$D,3,FALSE))," ",(VLOOKUP($B:$B,'GS Teams'!$A:$D,3,FALSE)))</f>
        <v xml:space="preserve"> </v>
      </c>
      <c r="E407" t="str">
        <f>IF(ISNA(VLOOKUP($B:$B,'GS Teams'!$A:$D,4,FALSE))," ",(VLOOKUP($B:$B,'GS Teams'!$A:$D,4,FALSE)))</f>
        <v xml:space="preserve"> </v>
      </c>
      <c r="F407" t="str">
        <f>IF(ISNA(VLOOKUP($B:$B,'GS Teams'!$A:$E,5,FALSE))," ",(VLOOKUP($B:$B,'GS Teams'!$A:$E,5,FALSE)))</f>
        <v xml:space="preserve"> </v>
      </c>
      <c r="H407" s="57"/>
    </row>
    <row r="408" spans="3:8" x14ac:dyDescent="0.25">
      <c r="C408" t="str">
        <f>IF(ISNA(VLOOKUP($B:$B,'GS Teams'!$A:$D,2,FALSE))," ",(VLOOKUP($B:$B,'GS Teams'!$A:$D,2,FALSE)))</f>
        <v xml:space="preserve"> </v>
      </c>
      <c r="D408" t="str">
        <f>IF(ISNA(VLOOKUP($B:$B,'GS Teams'!$A:$D,3,FALSE))," ",(VLOOKUP($B:$B,'GS Teams'!$A:$D,3,FALSE)))</f>
        <v xml:space="preserve"> </v>
      </c>
      <c r="E408" t="str">
        <f>IF(ISNA(VLOOKUP($B:$B,'GS Teams'!$A:$D,4,FALSE))," ",(VLOOKUP($B:$B,'GS Teams'!$A:$D,4,FALSE)))</f>
        <v xml:space="preserve"> </v>
      </c>
      <c r="F408" t="str">
        <f>IF(ISNA(VLOOKUP($B:$B,'GS Teams'!$A:$E,5,FALSE))," ",(VLOOKUP($B:$B,'GS Teams'!$A:$E,5,FALSE)))</f>
        <v xml:space="preserve"> </v>
      </c>
      <c r="H408" s="57"/>
    </row>
    <row r="409" spans="3:8" x14ac:dyDescent="0.25">
      <c r="C409" t="str">
        <f>IF(ISNA(VLOOKUP($B:$B,'GS Teams'!$A:$D,2,FALSE))," ",(VLOOKUP($B:$B,'GS Teams'!$A:$D,2,FALSE)))</f>
        <v xml:space="preserve"> </v>
      </c>
      <c r="D409" t="str">
        <f>IF(ISNA(VLOOKUP($B:$B,'GS Teams'!$A:$D,3,FALSE))," ",(VLOOKUP($B:$B,'GS Teams'!$A:$D,3,FALSE)))</f>
        <v xml:space="preserve"> </v>
      </c>
      <c r="E409" t="str">
        <f>IF(ISNA(VLOOKUP($B:$B,'GS Teams'!$A:$D,4,FALSE))," ",(VLOOKUP($B:$B,'GS Teams'!$A:$D,4,FALSE)))</f>
        <v xml:space="preserve"> </v>
      </c>
      <c r="F409" t="str">
        <f>IF(ISNA(VLOOKUP($B:$B,'GS Teams'!$A:$E,5,FALSE))," ",(VLOOKUP($B:$B,'GS Teams'!$A:$E,5,FALSE)))</f>
        <v xml:space="preserve"> </v>
      </c>
      <c r="H409" s="57"/>
    </row>
    <row r="410" spans="3:8" x14ac:dyDescent="0.25">
      <c r="C410" t="str">
        <f>IF(ISNA(VLOOKUP($B:$B,'GS Teams'!$A:$D,2,FALSE))," ",(VLOOKUP($B:$B,'GS Teams'!$A:$D,2,FALSE)))</f>
        <v xml:space="preserve"> </v>
      </c>
      <c r="D410" t="str">
        <f>IF(ISNA(VLOOKUP($B:$B,'GS Teams'!$A:$D,3,FALSE))," ",(VLOOKUP($B:$B,'GS Teams'!$A:$D,3,FALSE)))</f>
        <v xml:space="preserve"> </v>
      </c>
      <c r="E410" t="str">
        <f>IF(ISNA(VLOOKUP($B:$B,'GS Teams'!$A:$D,4,FALSE))," ",(VLOOKUP($B:$B,'GS Teams'!$A:$D,4,FALSE)))</f>
        <v xml:space="preserve"> </v>
      </c>
      <c r="F410" t="str">
        <f>IF(ISNA(VLOOKUP($B:$B,'GS Teams'!$A:$E,5,FALSE))," ",(VLOOKUP($B:$B,'GS Teams'!$A:$E,5,FALSE)))</f>
        <v xml:space="preserve"> </v>
      </c>
      <c r="H410" s="57"/>
    </row>
    <row r="411" spans="3:8" x14ac:dyDescent="0.25">
      <c r="C411" t="str">
        <f>IF(ISNA(VLOOKUP($B:$B,'GS Teams'!$A:$D,2,FALSE))," ",(VLOOKUP($B:$B,'GS Teams'!$A:$D,2,FALSE)))</f>
        <v xml:space="preserve"> </v>
      </c>
      <c r="D411" t="str">
        <f>IF(ISNA(VLOOKUP($B:$B,'GS Teams'!$A:$D,3,FALSE))," ",(VLOOKUP($B:$B,'GS Teams'!$A:$D,3,FALSE)))</f>
        <v xml:space="preserve"> </v>
      </c>
      <c r="E411" t="str">
        <f>IF(ISNA(VLOOKUP($B:$B,'GS Teams'!$A:$D,4,FALSE))," ",(VLOOKUP($B:$B,'GS Teams'!$A:$D,4,FALSE)))</f>
        <v xml:space="preserve"> </v>
      </c>
      <c r="F411" t="str">
        <f>IF(ISNA(VLOOKUP($B:$B,'GS Teams'!$A:$E,5,FALSE))," ",(VLOOKUP($B:$B,'GS Teams'!$A:$E,5,FALSE)))</f>
        <v xml:space="preserve"> </v>
      </c>
      <c r="H411" s="57"/>
    </row>
    <row r="412" spans="3:8" x14ac:dyDescent="0.25">
      <c r="C412" t="str">
        <f>IF(ISNA(VLOOKUP($B:$B,'GS Teams'!$A:$D,2,FALSE))," ",(VLOOKUP($B:$B,'GS Teams'!$A:$D,2,FALSE)))</f>
        <v xml:space="preserve"> </v>
      </c>
      <c r="D412" t="str">
        <f>IF(ISNA(VLOOKUP($B:$B,'GS Teams'!$A:$D,3,FALSE))," ",(VLOOKUP($B:$B,'GS Teams'!$A:$D,3,FALSE)))</f>
        <v xml:space="preserve"> </v>
      </c>
      <c r="E412" t="str">
        <f>IF(ISNA(VLOOKUP($B:$B,'GS Teams'!$A:$D,4,FALSE))," ",(VLOOKUP($B:$B,'GS Teams'!$A:$D,4,FALSE)))</f>
        <v xml:space="preserve"> </v>
      </c>
      <c r="F412" t="str">
        <f>IF(ISNA(VLOOKUP($B:$B,'GS Teams'!$A:$E,5,FALSE))," ",(VLOOKUP($B:$B,'GS Teams'!$A:$E,5,FALSE)))</f>
        <v xml:space="preserve"> </v>
      </c>
      <c r="H412" s="57"/>
    </row>
    <row r="413" spans="3:8" x14ac:dyDescent="0.25">
      <c r="C413" t="str">
        <f>IF(ISNA(VLOOKUP($B:$B,'GS Teams'!$A:$D,2,FALSE))," ",(VLOOKUP($B:$B,'GS Teams'!$A:$D,2,FALSE)))</f>
        <v xml:space="preserve"> </v>
      </c>
      <c r="D413" t="str">
        <f>IF(ISNA(VLOOKUP($B:$B,'GS Teams'!$A:$D,3,FALSE))," ",(VLOOKUP($B:$B,'GS Teams'!$A:$D,3,FALSE)))</f>
        <v xml:space="preserve"> </v>
      </c>
      <c r="E413" t="str">
        <f>IF(ISNA(VLOOKUP($B:$B,'GS Teams'!$A:$D,4,FALSE))," ",(VLOOKUP($B:$B,'GS Teams'!$A:$D,4,FALSE)))</f>
        <v xml:space="preserve"> </v>
      </c>
      <c r="F413" t="str">
        <f>IF(ISNA(VLOOKUP($B:$B,'GS Teams'!$A:$E,5,FALSE))," ",(VLOOKUP($B:$B,'GS Teams'!$A:$E,5,FALSE)))</f>
        <v xml:space="preserve"> </v>
      </c>
      <c r="H413" s="57"/>
    </row>
    <row r="414" spans="3:8" x14ac:dyDescent="0.25">
      <c r="C414" t="str">
        <f>IF(ISNA(VLOOKUP($B:$B,'GS Teams'!$A:$D,2,FALSE))," ",(VLOOKUP($B:$B,'GS Teams'!$A:$D,2,FALSE)))</f>
        <v xml:space="preserve"> </v>
      </c>
      <c r="D414" t="str">
        <f>IF(ISNA(VLOOKUP($B:$B,'GS Teams'!$A:$D,3,FALSE))," ",(VLOOKUP($B:$B,'GS Teams'!$A:$D,3,FALSE)))</f>
        <v xml:space="preserve"> </v>
      </c>
      <c r="E414" t="str">
        <f>IF(ISNA(VLOOKUP($B:$B,'GS Teams'!$A:$D,4,FALSE))," ",(VLOOKUP($B:$B,'GS Teams'!$A:$D,4,FALSE)))</f>
        <v xml:space="preserve"> </v>
      </c>
      <c r="F414" t="str">
        <f>IF(ISNA(VLOOKUP($B:$B,'GS Teams'!$A:$E,5,FALSE))," ",(VLOOKUP($B:$B,'GS Teams'!$A:$E,5,FALSE)))</f>
        <v xml:space="preserve"> </v>
      </c>
      <c r="H414" s="57"/>
    </row>
    <row r="415" spans="3:8" x14ac:dyDescent="0.25">
      <c r="C415" t="str">
        <f>IF(ISNA(VLOOKUP($B:$B,'GS Teams'!$A:$D,2,FALSE))," ",(VLOOKUP($B:$B,'GS Teams'!$A:$D,2,FALSE)))</f>
        <v xml:space="preserve"> </v>
      </c>
      <c r="D415" t="str">
        <f>IF(ISNA(VLOOKUP($B:$B,'GS Teams'!$A:$D,3,FALSE))," ",(VLOOKUP($B:$B,'GS Teams'!$A:$D,3,FALSE)))</f>
        <v xml:space="preserve"> </v>
      </c>
      <c r="E415" t="str">
        <f>IF(ISNA(VLOOKUP($B:$B,'GS Teams'!$A:$D,4,FALSE))," ",(VLOOKUP($B:$B,'GS Teams'!$A:$D,4,FALSE)))</f>
        <v xml:space="preserve"> </v>
      </c>
      <c r="F415" t="str">
        <f>IF(ISNA(VLOOKUP($B:$B,'GS Teams'!$A:$E,5,FALSE))," ",(VLOOKUP($B:$B,'GS Teams'!$A:$E,5,FALSE)))</f>
        <v xml:space="preserve"> </v>
      </c>
      <c r="H415" s="57"/>
    </row>
    <row r="416" spans="3:8" x14ac:dyDescent="0.25">
      <c r="C416" t="str">
        <f>IF(ISNA(VLOOKUP($B:$B,'GS Teams'!$A:$D,2,FALSE))," ",(VLOOKUP($B:$B,'GS Teams'!$A:$D,2,FALSE)))</f>
        <v xml:space="preserve"> </v>
      </c>
      <c r="D416" t="str">
        <f>IF(ISNA(VLOOKUP($B:$B,'GS Teams'!$A:$D,3,FALSE))," ",(VLOOKUP($B:$B,'GS Teams'!$A:$D,3,FALSE)))</f>
        <v xml:space="preserve"> </v>
      </c>
      <c r="E416" t="str">
        <f>IF(ISNA(VLOOKUP($B:$B,'GS Teams'!$A:$D,4,FALSE))," ",(VLOOKUP($B:$B,'GS Teams'!$A:$D,4,FALSE)))</f>
        <v xml:space="preserve"> </v>
      </c>
      <c r="F416" t="str">
        <f>IF(ISNA(VLOOKUP($B:$B,'GS Teams'!$A:$E,5,FALSE))," ",(VLOOKUP($B:$B,'GS Teams'!$A:$E,5,FALSE)))</f>
        <v xml:space="preserve"> </v>
      </c>
      <c r="H416" s="57"/>
    </row>
    <row r="417" spans="3:8" x14ac:dyDescent="0.25">
      <c r="C417" t="str">
        <f>IF(ISNA(VLOOKUP($B:$B,'GS Teams'!$A:$D,2,FALSE))," ",(VLOOKUP($B:$B,'GS Teams'!$A:$D,2,FALSE)))</f>
        <v xml:space="preserve"> </v>
      </c>
      <c r="D417" t="str">
        <f>IF(ISNA(VLOOKUP($B:$B,'GS Teams'!$A:$D,3,FALSE))," ",(VLOOKUP($B:$B,'GS Teams'!$A:$D,3,FALSE)))</f>
        <v xml:space="preserve"> </v>
      </c>
      <c r="E417" t="str">
        <f>IF(ISNA(VLOOKUP($B:$B,'GS Teams'!$A:$D,4,FALSE))," ",(VLOOKUP($B:$B,'GS Teams'!$A:$D,4,FALSE)))</f>
        <v xml:space="preserve"> </v>
      </c>
      <c r="F417" t="str">
        <f>IF(ISNA(VLOOKUP($B:$B,'GS Teams'!$A:$E,5,FALSE))," ",(VLOOKUP($B:$B,'GS Teams'!$A:$E,5,FALSE)))</f>
        <v xml:space="preserve"> </v>
      </c>
      <c r="H417" s="15"/>
    </row>
    <row r="418" spans="3:8" x14ac:dyDescent="0.25">
      <c r="C418" t="str">
        <f>IF(ISNA(VLOOKUP($B:$B,'GS Teams'!$A:$D,2,FALSE))," ",(VLOOKUP($B:$B,'GS Teams'!$A:$D,2,FALSE)))</f>
        <v xml:space="preserve"> </v>
      </c>
      <c r="D418" t="str">
        <f>IF(ISNA(VLOOKUP($B:$B,'GS Teams'!$A:$D,3,FALSE))," ",(VLOOKUP($B:$B,'GS Teams'!$A:$D,3,FALSE)))</f>
        <v xml:space="preserve"> </v>
      </c>
      <c r="E418" t="str">
        <f>IF(ISNA(VLOOKUP($B:$B,'GS Teams'!$A:$D,4,FALSE))," ",(VLOOKUP($B:$B,'GS Teams'!$A:$D,4,FALSE)))</f>
        <v xml:space="preserve"> </v>
      </c>
      <c r="F418" t="str">
        <f>IF(ISNA(VLOOKUP($B:$B,'GS Teams'!$A:$E,5,FALSE))," ",(VLOOKUP($B:$B,'GS Teams'!$A:$E,5,FALSE)))</f>
        <v xml:space="preserve"> </v>
      </c>
      <c r="H418" s="15"/>
    </row>
    <row r="419" spans="3:8" x14ac:dyDescent="0.25">
      <c r="C419" t="str">
        <f>IF(ISNA(VLOOKUP($B:$B,'GS Teams'!$A:$D,2,FALSE))," ",(VLOOKUP($B:$B,'GS Teams'!$A:$D,2,FALSE)))</f>
        <v xml:space="preserve"> </v>
      </c>
      <c r="D419" t="str">
        <f>IF(ISNA(VLOOKUP($B:$B,'GS Teams'!$A:$D,3,FALSE))," ",(VLOOKUP($B:$B,'GS Teams'!$A:$D,3,FALSE)))</f>
        <v xml:space="preserve"> </v>
      </c>
      <c r="E419" t="str">
        <f>IF(ISNA(VLOOKUP($B:$B,'GS Teams'!$A:$D,4,FALSE))," ",(VLOOKUP($B:$B,'GS Teams'!$A:$D,4,FALSE)))</f>
        <v xml:space="preserve"> </v>
      </c>
      <c r="F419" t="str">
        <f>IF(ISNA(VLOOKUP($B:$B,'GS Teams'!$A:$E,5,FALSE))," ",(VLOOKUP($B:$B,'GS Teams'!$A:$E,5,FALSE)))</f>
        <v xml:space="preserve"> </v>
      </c>
      <c r="H419" s="15"/>
    </row>
    <row r="420" spans="3:8" x14ac:dyDescent="0.25">
      <c r="C420" t="str">
        <f>IF(ISNA(VLOOKUP($B:$B,'GS Teams'!$A:$D,2,FALSE))," ",(VLOOKUP($B:$B,'GS Teams'!$A:$D,2,FALSE)))</f>
        <v xml:space="preserve"> </v>
      </c>
      <c r="D420" t="str">
        <f>IF(ISNA(VLOOKUP($B:$B,'GS Teams'!$A:$D,3,FALSE))," ",(VLOOKUP($B:$B,'GS Teams'!$A:$D,3,FALSE)))</f>
        <v xml:space="preserve"> </v>
      </c>
      <c r="E420" t="str">
        <f>IF(ISNA(VLOOKUP($B:$B,'GS Teams'!$A:$D,4,FALSE))," ",(VLOOKUP($B:$B,'GS Teams'!$A:$D,4,FALSE)))</f>
        <v xml:space="preserve"> </v>
      </c>
      <c r="F420" t="str">
        <f>IF(ISNA(VLOOKUP($B:$B,'GS Teams'!$A:$E,5,FALSE))," ",(VLOOKUP($B:$B,'GS Teams'!$A:$E,5,FALSE)))</f>
        <v xml:space="preserve"> </v>
      </c>
      <c r="H420" s="15"/>
    </row>
    <row r="421" spans="3:8" x14ac:dyDescent="0.25">
      <c r="C421" t="str">
        <f>IF(ISNA(VLOOKUP($B:$B,'GS Teams'!$A:$D,2,FALSE))," ",(VLOOKUP($B:$B,'GS Teams'!$A:$D,2,FALSE)))</f>
        <v xml:space="preserve"> </v>
      </c>
      <c r="D421" t="str">
        <f>IF(ISNA(VLOOKUP($B:$B,'GS Teams'!$A:$D,3,FALSE))," ",(VLOOKUP($B:$B,'GS Teams'!$A:$D,3,FALSE)))</f>
        <v xml:space="preserve"> </v>
      </c>
      <c r="E421" t="str">
        <f>IF(ISNA(VLOOKUP($B:$B,'GS Teams'!$A:$D,4,FALSE))," ",(VLOOKUP($B:$B,'GS Teams'!$A:$D,4,FALSE)))</f>
        <v xml:space="preserve"> </v>
      </c>
      <c r="F421" t="str">
        <f>IF(ISNA(VLOOKUP($B:$B,'GS Teams'!$A:$E,5,FALSE))," ",(VLOOKUP($B:$B,'GS Teams'!$A:$E,5,FALSE)))</f>
        <v xml:space="preserve"> </v>
      </c>
      <c r="H421" s="15"/>
    </row>
    <row r="422" spans="3:8" x14ac:dyDescent="0.25">
      <c r="C422" t="str">
        <f>IF(ISNA(VLOOKUP($B:$B,'GS Teams'!$A:$D,2,FALSE))," ",(VLOOKUP($B:$B,'GS Teams'!$A:$D,2,FALSE)))</f>
        <v xml:space="preserve"> </v>
      </c>
      <c r="D422" t="str">
        <f>IF(ISNA(VLOOKUP($B:$B,'GS Teams'!$A:$D,3,FALSE))," ",(VLOOKUP($B:$B,'GS Teams'!$A:$D,3,FALSE)))</f>
        <v xml:space="preserve"> </v>
      </c>
      <c r="E422" t="str">
        <f>IF(ISNA(VLOOKUP($B:$B,'GS Teams'!$A:$D,4,FALSE))," ",(VLOOKUP($B:$B,'GS Teams'!$A:$D,4,FALSE)))</f>
        <v xml:space="preserve"> </v>
      </c>
      <c r="F422" t="str">
        <f>IF(ISNA(VLOOKUP($B:$B,'GS Teams'!$A:$E,5,FALSE))," ",(VLOOKUP($B:$B,'GS Teams'!$A:$E,5,FALSE)))</f>
        <v xml:space="preserve"> </v>
      </c>
      <c r="H422" s="15"/>
    </row>
    <row r="423" spans="3:8" x14ac:dyDescent="0.25">
      <c r="C423" t="str">
        <f>IF(ISNA(VLOOKUP($B:$B,'GS Teams'!$A:$D,2,FALSE))," ",(VLOOKUP($B:$B,'GS Teams'!$A:$D,2,FALSE)))</f>
        <v xml:space="preserve"> </v>
      </c>
      <c r="D423" t="str">
        <f>IF(ISNA(VLOOKUP($B:$B,'GS Teams'!$A:$D,3,FALSE))," ",(VLOOKUP($B:$B,'GS Teams'!$A:$D,3,FALSE)))</f>
        <v xml:space="preserve"> </v>
      </c>
      <c r="E423" t="str">
        <f>IF(ISNA(VLOOKUP($B:$B,'GS Teams'!$A:$D,4,FALSE))," ",(VLOOKUP($B:$B,'GS Teams'!$A:$D,4,FALSE)))</f>
        <v xml:space="preserve"> </v>
      </c>
      <c r="F423" t="str">
        <f>IF(ISNA(VLOOKUP($B:$B,'GS Teams'!$A:$E,5,FALSE))," ",(VLOOKUP($B:$B,'GS Teams'!$A:$E,5,FALSE)))</f>
        <v xml:space="preserve"> </v>
      </c>
      <c r="H423" s="15"/>
    </row>
    <row r="424" spans="3:8" x14ac:dyDescent="0.25">
      <c r="C424" t="str">
        <f>IF(ISNA(VLOOKUP($B:$B,'GS Teams'!$A:$D,2,FALSE))," ",(VLOOKUP($B:$B,'GS Teams'!$A:$D,2,FALSE)))</f>
        <v xml:space="preserve"> </v>
      </c>
      <c r="D424" t="str">
        <f>IF(ISNA(VLOOKUP($B:$B,'GS Teams'!$A:$D,3,FALSE))," ",(VLOOKUP($B:$B,'GS Teams'!$A:$D,3,FALSE)))</f>
        <v xml:space="preserve"> </v>
      </c>
      <c r="E424" t="str">
        <f>IF(ISNA(VLOOKUP($B:$B,'GS Teams'!$A:$D,4,FALSE))," ",(VLOOKUP($B:$B,'GS Teams'!$A:$D,4,FALSE)))</f>
        <v xml:space="preserve"> </v>
      </c>
      <c r="F424" t="str">
        <f>IF(ISNA(VLOOKUP($B:$B,'GS Teams'!$A:$E,5,FALSE))," ",(VLOOKUP($B:$B,'GS Teams'!$A:$E,5,FALSE)))</f>
        <v xml:space="preserve"> </v>
      </c>
      <c r="H424" s="15"/>
    </row>
    <row r="425" spans="3:8" x14ac:dyDescent="0.25">
      <c r="C425" t="str">
        <f>IF(ISNA(VLOOKUP($B:$B,'GS Teams'!$A:$D,2,FALSE))," ",(VLOOKUP($B:$B,'GS Teams'!$A:$D,2,FALSE)))</f>
        <v xml:space="preserve"> </v>
      </c>
      <c r="D425" t="str">
        <f>IF(ISNA(VLOOKUP($B:$B,'GS Teams'!$A:$D,3,FALSE))," ",(VLOOKUP($B:$B,'GS Teams'!$A:$D,3,FALSE)))</f>
        <v xml:space="preserve"> </v>
      </c>
      <c r="E425" t="str">
        <f>IF(ISNA(VLOOKUP($B:$B,'GS Teams'!$A:$D,4,FALSE))," ",(VLOOKUP($B:$B,'GS Teams'!$A:$D,4,FALSE)))</f>
        <v xml:space="preserve"> </v>
      </c>
      <c r="F425" t="str">
        <f>IF(ISNA(VLOOKUP($B:$B,'GS Teams'!$A:$E,5,FALSE))," ",(VLOOKUP($B:$B,'GS Teams'!$A:$E,5,FALSE)))</f>
        <v xml:space="preserve"> </v>
      </c>
      <c r="H425" s="15"/>
    </row>
    <row r="426" spans="3:8" x14ac:dyDescent="0.25">
      <c r="C426" t="str">
        <f>IF(ISNA(VLOOKUP($B:$B,'GS Teams'!$A:$D,2,FALSE))," ",(VLOOKUP($B:$B,'GS Teams'!$A:$D,2,FALSE)))</f>
        <v xml:space="preserve"> </v>
      </c>
      <c r="D426" t="str">
        <f>IF(ISNA(VLOOKUP($B:$B,'GS Teams'!$A:$D,3,FALSE))," ",(VLOOKUP($B:$B,'GS Teams'!$A:$D,3,FALSE)))</f>
        <v xml:space="preserve"> </v>
      </c>
      <c r="E426" t="str">
        <f>IF(ISNA(VLOOKUP($B:$B,'GS Teams'!$A:$D,4,FALSE))," ",(VLOOKUP($B:$B,'GS Teams'!$A:$D,4,FALSE)))</f>
        <v xml:space="preserve"> </v>
      </c>
      <c r="F426" t="str">
        <f>IF(ISNA(VLOOKUP($B:$B,'GS Teams'!$A:$E,5,FALSE))," ",(VLOOKUP($B:$B,'GS Teams'!$A:$E,5,FALSE)))</f>
        <v xml:space="preserve"> </v>
      </c>
      <c r="H426" s="15"/>
    </row>
    <row r="427" spans="3:8" x14ac:dyDescent="0.25">
      <c r="C427" t="str">
        <f>IF(ISNA(VLOOKUP($B:$B,'GS Teams'!$A:$D,2,FALSE))," ",(VLOOKUP($B:$B,'GS Teams'!$A:$D,2,FALSE)))</f>
        <v xml:space="preserve"> </v>
      </c>
      <c r="D427" t="str">
        <f>IF(ISNA(VLOOKUP($B:$B,'GS Teams'!$A:$D,3,FALSE))," ",(VLOOKUP($B:$B,'GS Teams'!$A:$D,3,FALSE)))</f>
        <v xml:space="preserve"> </v>
      </c>
      <c r="E427" t="str">
        <f>IF(ISNA(VLOOKUP($B:$B,'GS Teams'!$A:$D,4,FALSE))," ",(VLOOKUP($B:$B,'GS Teams'!$A:$D,4,FALSE)))</f>
        <v xml:space="preserve"> </v>
      </c>
      <c r="F427" t="str">
        <f>IF(ISNA(VLOOKUP($B:$B,'GS Teams'!$A:$E,5,FALSE))," ",(VLOOKUP($B:$B,'GS Teams'!$A:$E,5,FALSE)))</f>
        <v xml:space="preserve"> </v>
      </c>
      <c r="H427" s="15"/>
    </row>
    <row r="428" spans="3:8" x14ac:dyDescent="0.25">
      <c r="C428" t="str">
        <f>IF(ISNA(VLOOKUP($B:$B,'GS Teams'!$A:$D,2,FALSE))," ",(VLOOKUP($B:$B,'GS Teams'!$A:$D,2,FALSE)))</f>
        <v xml:space="preserve"> </v>
      </c>
      <c r="D428" t="str">
        <f>IF(ISNA(VLOOKUP($B:$B,'GS Teams'!$A:$D,3,FALSE))," ",(VLOOKUP($B:$B,'GS Teams'!$A:$D,3,FALSE)))</f>
        <v xml:space="preserve"> </v>
      </c>
      <c r="E428" t="str">
        <f>IF(ISNA(VLOOKUP($B:$B,'GS Teams'!$A:$D,4,FALSE))," ",(VLOOKUP($B:$B,'GS Teams'!$A:$D,4,FALSE)))</f>
        <v xml:space="preserve"> </v>
      </c>
      <c r="F428" t="str">
        <f>IF(ISNA(VLOOKUP($B:$B,'GS Teams'!$A:$E,5,FALSE))," ",(VLOOKUP($B:$B,'GS Teams'!$A:$E,5,FALSE)))</f>
        <v xml:space="preserve"> </v>
      </c>
      <c r="H428" s="15"/>
    </row>
    <row r="429" spans="3:8" x14ac:dyDescent="0.25">
      <c r="C429" t="str">
        <f>IF(ISNA(VLOOKUP($B:$B,'GS Teams'!$A:$D,2,FALSE))," ",(VLOOKUP($B:$B,'GS Teams'!$A:$D,2,FALSE)))</f>
        <v xml:space="preserve"> </v>
      </c>
      <c r="D429" t="str">
        <f>IF(ISNA(VLOOKUP($B:$B,'GS Teams'!$A:$D,3,FALSE))," ",(VLOOKUP($B:$B,'GS Teams'!$A:$D,3,FALSE)))</f>
        <v xml:space="preserve"> </v>
      </c>
      <c r="E429" t="str">
        <f>IF(ISNA(VLOOKUP($B:$B,'GS Teams'!$A:$D,4,FALSE))," ",(VLOOKUP($B:$B,'GS Teams'!$A:$D,4,FALSE)))</f>
        <v xml:space="preserve"> </v>
      </c>
      <c r="F429" t="str">
        <f>IF(ISNA(VLOOKUP($B:$B,'GS Teams'!$A:$E,5,FALSE))," ",(VLOOKUP($B:$B,'GS Teams'!$A:$E,5,FALSE)))</f>
        <v xml:space="preserve"> </v>
      </c>
      <c r="H429" s="15"/>
    </row>
    <row r="430" spans="3:8" x14ac:dyDescent="0.25">
      <c r="C430" t="str">
        <f>IF(ISNA(VLOOKUP($B:$B,'GS Teams'!$A:$D,2,FALSE))," ",(VLOOKUP($B:$B,'GS Teams'!$A:$D,2,FALSE)))</f>
        <v xml:space="preserve"> </v>
      </c>
      <c r="D430" t="str">
        <f>IF(ISNA(VLOOKUP($B:$B,'GS Teams'!$A:$D,3,FALSE))," ",(VLOOKUP($B:$B,'GS Teams'!$A:$D,3,FALSE)))</f>
        <v xml:space="preserve"> </v>
      </c>
      <c r="E430" t="str">
        <f>IF(ISNA(VLOOKUP($B:$B,'GS Teams'!$A:$D,4,FALSE))," ",(VLOOKUP($B:$B,'GS Teams'!$A:$D,4,FALSE)))</f>
        <v xml:space="preserve"> </v>
      </c>
      <c r="F430" t="str">
        <f>IF(ISNA(VLOOKUP($B:$B,'GS Teams'!$A:$E,5,FALSE))," ",(VLOOKUP($B:$B,'GS Teams'!$A:$E,5,FALSE)))</f>
        <v xml:space="preserve"> </v>
      </c>
      <c r="H430" s="15"/>
    </row>
    <row r="431" spans="3:8" x14ac:dyDescent="0.25">
      <c r="C431" t="str">
        <f>IF(ISNA(VLOOKUP($B:$B,'GS Teams'!$A:$D,2,FALSE))," ",(VLOOKUP($B:$B,'GS Teams'!$A:$D,2,FALSE)))</f>
        <v xml:space="preserve"> </v>
      </c>
      <c r="D431" t="str">
        <f>IF(ISNA(VLOOKUP($B:$B,'GS Teams'!$A:$D,3,FALSE))," ",(VLOOKUP($B:$B,'GS Teams'!$A:$D,3,FALSE)))</f>
        <v xml:space="preserve"> </v>
      </c>
      <c r="E431" t="str">
        <f>IF(ISNA(VLOOKUP($B:$B,'GS Teams'!$A:$D,4,FALSE))," ",(VLOOKUP($B:$B,'GS Teams'!$A:$D,4,FALSE)))</f>
        <v xml:space="preserve"> </v>
      </c>
      <c r="F431" t="str">
        <f>IF(ISNA(VLOOKUP($B:$B,'GS Teams'!$A:$E,5,FALSE))," ",(VLOOKUP($B:$B,'GS Teams'!$A:$E,5,FALSE)))</f>
        <v xml:space="preserve"> </v>
      </c>
      <c r="H431" s="15"/>
    </row>
    <row r="432" spans="3:8" x14ac:dyDescent="0.25">
      <c r="C432" t="str">
        <f>IF(ISNA(VLOOKUP($B:$B,'GS Teams'!$A:$D,2,FALSE))," ",(VLOOKUP($B:$B,'GS Teams'!$A:$D,2,FALSE)))</f>
        <v xml:space="preserve"> </v>
      </c>
      <c r="D432" t="str">
        <f>IF(ISNA(VLOOKUP($B:$B,'GS Teams'!$A:$D,3,FALSE))," ",(VLOOKUP($B:$B,'GS Teams'!$A:$D,3,FALSE)))</f>
        <v xml:space="preserve"> </v>
      </c>
      <c r="E432" t="str">
        <f>IF(ISNA(VLOOKUP($B:$B,'GS Teams'!$A:$D,4,FALSE))," ",(VLOOKUP($B:$B,'GS Teams'!$A:$D,4,FALSE)))</f>
        <v xml:space="preserve"> </v>
      </c>
      <c r="F432" t="str">
        <f>IF(ISNA(VLOOKUP($B:$B,'GS Teams'!$A:$E,5,FALSE))," ",(VLOOKUP($B:$B,'GS Teams'!$A:$E,5,FALSE)))</f>
        <v xml:space="preserve"> </v>
      </c>
      <c r="H432" s="15"/>
    </row>
    <row r="433" spans="3:8" x14ac:dyDescent="0.25">
      <c r="C433" t="str">
        <f>IF(ISNA(VLOOKUP($B:$B,'GS Teams'!$A:$D,2,FALSE))," ",(VLOOKUP($B:$B,'GS Teams'!$A:$D,2,FALSE)))</f>
        <v xml:space="preserve"> </v>
      </c>
      <c r="D433" t="str">
        <f>IF(ISNA(VLOOKUP($B:$B,'GS Teams'!$A:$D,3,FALSE))," ",(VLOOKUP($B:$B,'GS Teams'!$A:$D,3,FALSE)))</f>
        <v xml:space="preserve"> </v>
      </c>
      <c r="E433" t="str">
        <f>IF(ISNA(VLOOKUP($B:$B,'GS Teams'!$A:$D,4,FALSE))," ",(VLOOKUP($B:$B,'GS Teams'!$A:$D,4,FALSE)))</f>
        <v xml:space="preserve"> </v>
      </c>
      <c r="F433" t="str">
        <f>IF(ISNA(VLOOKUP($B:$B,'GS Teams'!$A:$E,5,FALSE))," ",(VLOOKUP($B:$B,'GS Teams'!$A:$E,5,FALSE)))</f>
        <v xml:space="preserve"> </v>
      </c>
      <c r="H433" s="15"/>
    </row>
    <row r="434" spans="3:8" x14ac:dyDescent="0.25">
      <c r="C434" t="str">
        <f>IF(ISNA(VLOOKUP($B:$B,'GS Teams'!$A:$D,2,FALSE))," ",(VLOOKUP($B:$B,'GS Teams'!$A:$D,2,FALSE)))</f>
        <v xml:space="preserve"> </v>
      </c>
      <c r="D434" t="str">
        <f>IF(ISNA(VLOOKUP($B:$B,'GS Teams'!$A:$D,3,FALSE))," ",(VLOOKUP($B:$B,'GS Teams'!$A:$D,3,FALSE)))</f>
        <v xml:space="preserve"> </v>
      </c>
      <c r="E434" t="str">
        <f>IF(ISNA(VLOOKUP($B:$B,'GS Teams'!$A:$D,4,FALSE))," ",(VLOOKUP($B:$B,'GS Teams'!$A:$D,4,FALSE)))</f>
        <v xml:space="preserve"> </v>
      </c>
      <c r="F434" t="str">
        <f>IF(ISNA(VLOOKUP($B:$B,'GS Teams'!$A:$E,5,FALSE))," ",(VLOOKUP($B:$B,'GS Teams'!$A:$E,5,FALSE)))</f>
        <v xml:space="preserve"> </v>
      </c>
      <c r="H434" s="15"/>
    </row>
  </sheetData>
  <autoFilter ref="B1:H356">
    <sortState ref="B2:H436">
      <sortCondition ref="H1:H358"/>
    </sortState>
  </autoFilter>
  <sortState ref="A2:H109">
    <sortCondition ref="B2:B109"/>
  </sortState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opLeftCell="A4" workbookViewId="0">
      <selection activeCell="A20" sqref="A20"/>
    </sheetView>
  </sheetViews>
  <sheetFormatPr defaultRowHeight="15" x14ac:dyDescent="0.25"/>
  <cols>
    <col min="1" max="1" width="6.42578125" bestFit="1" customWidth="1"/>
    <col min="2" max="2" width="23.28515625" bestFit="1" customWidth="1"/>
    <col min="3" max="3" width="8.140625" bestFit="1" customWidth="1"/>
    <col min="4" max="4" width="6.85546875" bestFit="1" customWidth="1"/>
    <col min="5" max="5" width="25.5703125" bestFit="1" customWidth="1"/>
    <col min="7" max="7" width="24.5703125" style="15" bestFit="1" customWidth="1"/>
    <col min="8" max="8" width="8.42578125" bestFit="1" customWidth="1"/>
    <col min="9" max="9" width="13.42578125" bestFit="1" customWidth="1"/>
  </cols>
  <sheetData>
    <row r="1" spans="1:9" x14ac:dyDescent="0.25">
      <c r="A1" t="s">
        <v>1</v>
      </c>
      <c r="B1" t="s">
        <v>0</v>
      </c>
      <c r="C1" t="s">
        <v>3</v>
      </c>
      <c r="D1" t="s">
        <v>15</v>
      </c>
      <c r="E1" t="s">
        <v>6</v>
      </c>
      <c r="F1" t="s">
        <v>4</v>
      </c>
      <c r="G1" s="15" t="s">
        <v>7</v>
      </c>
      <c r="H1" t="s">
        <v>4</v>
      </c>
      <c r="I1" t="s">
        <v>474</v>
      </c>
    </row>
    <row r="2" spans="1:9" x14ac:dyDescent="0.25">
      <c r="A2">
        <v>152</v>
      </c>
      <c r="B2" t="str">
        <f ca="1">IF(ISNA(VLOOKUP($B:$B,'GS Teams'!$A:$D,2,FALSE))," ",(VLOOKUP($B:$B,'GS Teams'!$A:$D,2,FALSE)))</f>
        <v>Sunderland Harriers</v>
      </c>
      <c r="C2" t="str">
        <f ca="1">IF(ISNA(VLOOKUP($B:$B,'GS Teams'!$A:$D,3,FALSE))," ",(VLOOKUP($B:$B,'GS Teams'!$A:$D,3,FALSE)))</f>
        <v>B</v>
      </c>
      <c r="D2" t="str">
        <f ca="1">IF(ISNA(VLOOKUP($B:$B,'GS Teams'!$A:$D,4,FALSE))," ",(VLOOKUP($B:$B,'GS Teams'!$A:$D,4,FALSE)))</f>
        <v>M</v>
      </c>
      <c r="E2" t="str">
        <f ca="1">IF(ISNA(VLOOKUP($B:$B,'GS Teams'!$A:$E,5,FALSE))," ",(VLOOKUP($B:$B,'GS Teams'!$A:$E,5,FALSE)))</f>
        <v>Alan Hodgson V</v>
      </c>
      <c r="F2" s="15">
        <v>8.0787037037037043E-3</v>
      </c>
      <c r="G2" t="str">
        <f ca="1">IF(ISNA(VLOOKUP($B:$B,'GS Teams'!$A:$F,6,FALSE))," ",(VLOOKUP($B:$B,'GS Teams'!$A:$F,6,FALSE)))</f>
        <v>Michael Edwards</v>
      </c>
      <c r="H2" s="15">
        <f t="shared" ref="H2:H33" si="0">I2-F2</f>
        <v>7.4305555555555531E-3</v>
      </c>
      <c r="I2" s="15">
        <v>1.5509259259259257E-2</v>
      </c>
    </row>
    <row r="3" spans="1:9" x14ac:dyDescent="0.25">
      <c r="A3">
        <v>151</v>
      </c>
      <c r="B3" t="str">
        <f ca="1">IF(ISNA(VLOOKUP($B:$B,'GS Teams'!$A:$D,2,FALSE))," ",(VLOOKUP($B:$B,'GS Teams'!$A:$D,2,FALSE)))</f>
        <v>Sunderland Harriers</v>
      </c>
      <c r="C3" t="str">
        <f ca="1">IF(ISNA(VLOOKUP($B:$B,'GS Teams'!$A:$D,3,FALSE))," ",(VLOOKUP($B:$B,'GS Teams'!$A:$D,3,FALSE)))</f>
        <v>A</v>
      </c>
      <c r="D3" t="str">
        <f ca="1">IF(ISNA(VLOOKUP($B:$B,'GS Teams'!$A:$D,4,FALSE))," ",(VLOOKUP($B:$B,'GS Teams'!$A:$D,4,FALSE)))</f>
        <v>M</v>
      </c>
      <c r="E3" t="str">
        <f ca="1">IF(ISNA(VLOOKUP($B:$B,'GS Teams'!$A:$E,5,FALSE))," ",(VLOOKUP($B:$B,'GS Teams'!$A:$E,5,FALSE)))</f>
        <v>Michael Thompson V</v>
      </c>
      <c r="F3" s="15">
        <v>7.1990740740740739E-3</v>
      </c>
      <c r="G3" t="str">
        <f ca="1">IF(ISNA(VLOOKUP($B:$B,'GS Teams'!$A:$F,6,FALSE))," ",(VLOOKUP($B:$B,'GS Teams'!$A:$F,6,FALSE)))</f>
        <v>Andy Powell</v>
      </c>
      <c r="H3" s="15">
        <f t="shared" si="0"/>
        <v>6.9791666666666674E-3</v>
      </c>
      <c r="I3" s="15">
        <v>1.4178240740740741E-2</v>
      </c>
    </row>
    <row r="4" spans="1:9" x14ac:dyDescent="0.25">
      <c r="A4">
        <v>150</v>
      </c>
      <c r="B4" t="str">
        <f ca="1">IF(ISNA(VLOOKUP($B:$B,'GS Teams'!$A:$D,2,FALSE))," ",(VLOOKUP($B:$B,'GS Teams'!$A:$D,2,FALSE)))</f>
        <v>Colbalt Chasers</v>
      </c>
      <c r="C4" t="str">
        <f ca="1">IF(ISNA(VLOOKUP($B:$B,'GS Teams'!$A:$D,3,FALSE))," ",(VLOOKUP($B:$B,'GS Teams'!$A:$D,3,FALSE)))</f>
        <v>A</v>
      </c>
      <c r="D4" t="str">
        <f ca="1">IF(ISNA(VLOOKUP($B:$B,'GS Teams'!$A:$D,4,FALSE))," ",(VLOOKUP($B:$B,'GS Teams'!$A:$D,4,FALSE)))</f>
        <v>C</v>
      </c>
      <c r="E4" t="str">
        <f ca="1">IF(ISNA(VLOOKUP($B:$B,'GS Teams'!$A:$E,5,FALSE))," ",(VLOOKUP($B:$B,'GS Teams'!$A:$E,5,FALSE)))</f>
        <v>Ellis Dekkens</v>
      </c>
      <c r="F4" s="57">
        <v>1.2777777777777777E-2</v>
      </c>
      <c r="G4" t="str">
        <f ca="1">IF(ISNA(VLOOKUP($B:$B,'GS Teams'!$A:$F,6,FALSE))," ",(VLOOKUP($B:$B,'GS Teams'!$A:$F,6,FALSE)))</f>
        <v>Sharon Skee-Harrison</v>
      </c>
      <c r="H4" s="15">
        <f t="shared" si="0"/>
        <v>1.069444444444444E-2</v>
      </c>
      <c r="I4" s="15">
        <v>2.3472222222222217E-2</v>
      </c>
    </row>
    <row r="5" spans="1:9" x14ac:dyDescent="0.25">
      <c r="A5">
        <v>148</v>
      </c>
      <c r="B5" t="str">
        <f ca="1">IF(ISNA(VLOOKUP($B:$B,'GS Teams'!$A:$D,2,FALSE))," ",(VLOOKUP($B:$B,'GS Teams'!$A:$D,2,FALSE)))</f>
        <v>Wallsend Harriers</v>
      </c>
      <c r="C5" t="str">
        <f ca="1">IF(ISNA(VLOOKUP($B:$B,'GS Teams'!$A:$D,3,FALSE))," ",(VLOOKUP($B:$B,'GS Teams'!$A:$D,3,FALSE)))</f>
        <v>E</v>
      </c>
      <c r="D5" t="str">
        <f ca="1">IF(ISNA(VLOOKUP($B:$B,'GS Teams'!$A:$D,4,FALSE))," ",(VLOOKUP($B:$B,'GS Teams'!$A:$D,4,FALSE)))</f>
        <v>M</v>
      </c>
      <c r="E5" t="str">
        <f ca="1">IF(ISNA(VLOOKUP($B:$B,'GS Teams'!$A:$E,5,FALSE))," ",(VLOOKUP($B:$B,'GS Teams'!$A:$E,5,FALSE)))</f>
        <v>Steve Aird V</v>
      </c>
      <c r="F5" s="15">
        <v>9.7453703703703713E-3</v>
      </c>
      <c r="G5" t="str">
        <f ca="1">IF(ISNA(VLOOKUP($B:$B,'GS Teams'!$A:$F,6,FALSE))," ",(VLOOKUP($B:$B,'GS Teams'!$A:$F,6,FALSE)))</f>
        <v>Alan Heslington V</v>
      </c>
      <c r="H5" s="15">
        <f t="shared" si="0"/>
        <v>9.3634259259259226E-3</v>
      </c>
      <c r="I5" s="15">
        <v>1.9108796296296294E-2</v>
      </c>
    </row>
    <row r="6" spans="1:9" x14ac:dyDescent="0.25">
      <c r="A6">
        <v>147</v>
      </c>
      <c r="B6" t="str">
        <f ca="1">IF(ISNA(VLOOKUP($B:$B,'GS Teams'!$A:$D,2,FALSE))," ",(VLOOKUP($B:$B,'GS Teams'!$A:$D,2,FALSE)))</f>
        <v>Wallsend Harriers</v>
      </c>
      <c r="C6" t="str">
        <f ca="1">IF(ISNA(VLOOKUP($B:$B,'GS Teams'!$A:$D,3,FALSE))," ",(VLOOKUP($B:$B,'GS Teams'!$A:$D,3,FALSE)))</f>
        <v>D</v>
      </c>
      <c r="D6" t="str">
        <f ca="1">IF(ISNA(VLOOKUP($B:$B,'GS Teams'!$A:$D,4,FALSE))," ",(VLOOKUP($B:$B,'GS Teams'!$A:$D,4,FALSE)))</f>
        <v>M</v>
      </c>
      <c r="E6" t="str">
        <f ca="1">IF(ISNA(VLOOKUP($B:$B,'GS Teams'!$A:$E,5,FALSE))," ",(VLOOKUP($B:$B,'GS Teams'!$A:$E,5,FALSE)))</f>
        <v>Joe Collins</v>
      </c>
      <c r="F6" s="15">
        <v>8.0671296296296307E-3</v>
      </c>
      <c r="G6" t="str">
        <f ca="1">IF(ISNA(VLOOKUP($B:$B,'GS Teams'!$A:$F,6,FALSE))," ",(VLOOKUP($B:$B,'GS Teams'!$A:$F,6,FALSE)))</f>
        <v>Andrew Wigmore</v>
      </c>
      <c r="H6" s="15">
        <f t="shared" si="0"/>
        <v>8.4490740740740724E-3</v>
      </c>
      <c r="I6" s="15">
        <v>1.6516203703703703E-2</v>
      </c>
    </row>
    <row r="7" spans="1:9" x14ac:dyDescent="0.25">
      <c r="A7">
        <v>146</v>
      </c>
      <c r="B7" t="str">
        <f ca="1">IF(ISNA(VLOOKUP($B:$B,'GS Teams'!$A:$D,2,FALSE))," ",(VLOOKUP($B:$B,'GS Teams'!$A:$D,2,FALSE)))</f>
        <v>Wallsend Harriers</v>
      </c>
      <c r="C7" t="str">
        <f ca="1">IF(ISNA(VLOOKUP($B:$B,'GS Teams'!$A:$D,3,FALSE))," ",(VLOOKUP($B:$B,'GS Teams'!$A:$D,3,FALSE)))</f>
        <v>C</v>
      </c>
      <c r="D7" t="str">
        <f ca="1">IF(ISNA(VLOOKUP($B:$B,'GS Teams'!$A:$D,4,FALSE))," ",(VLOOKUP($B:$B,'GS Teams'!$A:$D,4,FALSE)))</f>
        <v>M</v>
      </c>
      <c r="E7" t="str">
        <f ca="1">IF(ISNA(VLOOKUP($B:$B,'GS Teams'!$A:$E,5,FALSE))," ",(VLOOKUP($B:$B,'GS Teams'!$A:$E,5,FALSE)))</f>
        <v>Denver Stretesky</v>
      </c>
      <c r="F7" s="15">
        <v>8.0671296296296307E-3</v>
      </c>
      <c r="G7" t="str">
        <f ca="1">IF(ISNA(VLOOKUP($B:$B,'GS Teams'!$A:$F,6,FALSE))," ",(VLOOKUP($B:$B,'GS Teams'!$A:$F,6,FALSE)))</f>
        <v>Gavin Lee</v>
      </c>
      <c r="H7" s="15">
        <f t="shared" si="0"/>
        <v>8.1828703703703664E-3</v>
      </c>
      <c r="I7" s="15">
        <v>1.6249999999999997E-2</v>
      </c>
    </row>
    <row r="8" spans="1:9" x14ac:dyDescent="0.25">
      <c r="A8">
        <v>145</v>
      </c>
      <c r="B8" t="str">
        <f ca="1">IF(ISNA(VLOOKUP($B:$B,'GS Teams'!$A:$D,2,FALSE))," ",(VLOOKUP($B:$B,'GS Teams'!$A:$D,2,FALSE)))</f>
        <v>Wallsend Harriers</v>
      </c>
      <c r="C8" t="str">
        <f ca="1">IF(ISNA(VLOOKUP($B:$B,'GS Teams'!$A:$D,3,FALSE))," ",(VLOOKUP($B:$B,'GS Teams'!$A:$D,3,FALSE)))</f>
        <v>B</v>
      </c>
      <c r="D8" t="str">
        <f ca="1">IF(ISNA(VLOOKUP($B:$B,'GS Teams'!$A:$D,4,FALSE))," ",(VLOOKUP($B:$B,'GS Teams'!$A:$D,4,FALSE)))</f>
        <v>M</v>
      </c>
      <c r="E8" t="str">
        <f ca="1">IF(ISNA(VLOOKUP($B:$B,'GS Teams'!$A:$E,5,FALSE))," ",(VLOOKUP($B:$B,'GS Teams'!$A:$E,5,FALSE)))</f>
        <v>Matt Derbyshire</v>
      </c>
      <c r="F8" s="15">
        <v>7.4421296296296293E-3</v>
      </c>
      <c r="G8" t="str">
        <f ca="1">IF(ISNA(VLOOKUP($B:$B,'GS Teams'!$A:$F,6,FALSE))," ",(VLOOKUP($B:$B,'GS Teams'!$A:$F,6,FALSE)))</f>
        <v>Paddy Dinsmore V</v>
      </c>
      <c r="H8" s="15">
        <f t="shared" si="0"/>
        <v>8.1828703703703716E-3</v>
      </c>
      <c r="I8" s="15">
        <v>1.5625E-2</v>
      </c>
    </row>
    <row r="9" spans="1:9" x14ac:dyDescent="0.25">
      <c r="A9">
        <v>144</v>
      </c>
      <c r="B9" t="str">
        <f ca="1">IF(ISNA(VLOOKUP($B:$B,'GS Teams'!$A:$D,2,FALSE))," ",(VLOOKUP($B:$B,'GS Teams'!$A:$D,2,FALSE)))</f>
        <v>Wallsend Harriers</v>
      </c>
      <c r="C9" t="str">
        <f ca="1">IF(ISNA(VLOOKUP($B:$B,'GS Teams'!$A:$D,3,FALSE))," ",(VLOOKUP($B:$B,'GS Teams'!$A:$D,3,FALSE)))</f>
        <v>A</v>
      </c>
      <c r="D9" t="str">
        <f ca="1">IF(ISNA(VLOOKUP($B:$B,'GS Teams'!$A:$D,4,FALSE))," ",(VLOOKUP($B:$B,'GS Teams'!$A:$D,4,FALSE)))</f>
        <v>M</v>
      </c>
      <c r="E9" t="str">
        <f ca="1">IF(ISNA(VLOOKUP($B:$B,'GS Teams'!$A:$E,5,FALSE))," ",(VLOOKUP($B:$B,'GS Teams'!$A:$E,5,FALSE)))</f>
        <v>Dan Weatherill V</v>
      </c>
      <c r="F9" s="15">
        <v>7.789351851851852E-3</v>
      </c>
      <c r="G9" t="str">
        <f ca="1">IF(ISNA(VLOOKUP($B:$B,'GS Teams'!$A:$F,6,FALSE))," ",(VLOOKUP($B:$B,'GS Teams'!$A:$F,6,FALSE)))</f>
        <v>Harry Coates</v>
      </c>
      <c r="H9" s="15">
        <f t="shared" si="0"/>
        <v>7.0023148148148162E-3</v>
      </c>
      <c r="I9" s="15">
        <v>1.4791666666666668E-2</v>
      </c>
    </row>
    <row r="10" spans="1:9" x14ac:dyDescent="0.25">
      <c r="A10">
        <v>143</v>
      </c>
      <c r="B10" t="str">
        <f ca="1">IF(ISNA(VLOOKUP($B:$B,'GS Teams'!$A:$D,2,FALSE))," ",(VLOOKUP($B:$B,'GS Teams'!$A:$D,2,FALSE)))</f>
        <v>Wallsend Harriers</v>
      </c>
      <c r="C10" t="str">
        <f ca="1">IF(ISNA(VLOOKUP($B:$B,'GS Teams'!$A:$D,3,FALSE))," ",(VLOOKUP($B:$B,'GS Teams'!$A:$D,3,FALSE)))</f>
        <v>E</v>
      </c>
      <c r="D10" t="str">
        <f ca="1">IF(ISNA(VLOOKUP($B:$B,'GS Teams'!$A:$D,4,FALSE))," ",(VLOOKUP($B:$B,'GS Teams'!$A:$D,4,FALSE)))</f>
        <v>F</v>
      </c>
      <c r="E10" t="str">
        <f ca="1">IF(ISNA(VLOOKUP($B:$B,'GS Teams'!$A:$E,5,FALSE))," ",(VLOOKUP($B:$B,'GS Teams'!$A:$E,5,FALSE)))</f>
        <v>Stacey Davidson</v>
      </c>
      <c r="F10" s="15">
        <v>1.0289351851851852E-2</v>
      </c>
      <c r="G10" t="str">
        <f ca="1">IF(ISNA(VLOOKUP($B:$B,'GS Teams'!$A:$F,6,FALSE))," ",(VLOOKUP($B:$B,'GS Teams'!$A:$F,6,FALSE)))</f>
        <v>Ashleigh Beattie</v>
      </c>
      <c r="H10" s="15">
        <f t="shared" si="0"/>
        <v>1.2372685185185184E-2</v>
      </c>
      <c r="I10" s="15">
        <v>2.2662037037037036E-2</v>
      </c>
    </row>
    <row r="11" spans="1:9" x14ac:dyDescent="0.25">
      <c r="A11">
        <v>142</v>
      </c>
      <c r="B11" t="str">
        <f ca="1">IF(ISNA(VLOOKUP($B:$B,'GS Teams'!$A:$D,2,FALSE))," ",(VLOOKUP($B:$B,'GS Teams'!$A:$D,2,FALSE)))</f>
        <v>Wallsend Harriers</v>
      </c>
      <c r="C11" t="str">
        <f ca="1">IF(ISNA(VLOOKUP($B:$B,'GS Teams'!$A:$D,3,FALSE))," ",(VLOOKUP($B:$B,'GS Teams'!$A:$D,3,FALSE)))</f>
        <v>D</v>
      </c>
      <c r="D11" t="str">
        <f ca="1">IF(ISNA(VLOOKUP($B:$B,'GS Teams'!$A:$D,4,FALSE))," ",(VLOOKUP($B:$B,'GS Teams'!$A:$D,4,FALSE)))</f>
        <v>F</v>
      </c>
      <c r="E11" t="str">
        <f ca="1">IF(ISNA(VLOOKUP($B:$B,'GS Teams'!$A:$E,5,FALSE))," ",(VLOOKUP($B:$B,'GS Teams'!$A:$E,5,FALSE)))</f>
        <v>Sarah Cawthorne</v>
      </c>
      <c r="F11" s="57">
        <v>1.1273148148148148E-2</v>
      </c>
      <c r="G11" t="str">
        <f ca="1">IF(ISNA(VLOOKUP($B:$B,'GS Teams'!$A:$F,6,FALSE))," ",(VLOOKUP($B:$B,'GS Teams'!$A:$F,6,FALSE)))</f>
        <v>Lisa Watson V</v>
      </c>
      <c r="H11" s="15">
        <f t="shared" si="0"/>
        <v>1.1458333333333333E-2</v>
      </c>
      <c r="I11" s="15">
        <v>2.2731481481481481E-2</v>
      </c>
    </row>
    <row r="12" spans="1:9" x14ac:dyDescent="0.25">
      <c r="A12">
        <v>141</v>
      </c>
      <c r="B12" t="str">
        <f ca="1">IF(ISNA(VLOOKUP($B:$B,'GS Teams'!$A:$D,2,FALSE))," ",(VLOOKUP($B:$B,'GS Teams'!$A:$D,2,FALSE)))</f>
        <v>Wallsend Harriers</v>
      </c>
      <c r="C12" t="str">
        <f ca="1">IF(ISNA(VLOOKUP($B:$B,'GS Teams'!$A:$D,3,FALSE))," ",(VLOOKUP($B:$B,'GS Teams'!$A:$D,3,FALSE)))</f>
        <v>C</v>
      </c>
      <c r="D12" t="str">
        <f ca="1">IF(ISNA(VLOOKUP($B:$B,'GS Teams'!$A:$D,4,FALSE))," ",(VLOOKUP($B:$B,'GS Teams'!$A:$D,4,FALSE)))</f>
        <v>F</v>
      </c>
      <c r="E12" t="str">
        <f ca="1">IF(ISNA(VLOOKUP($B:$B,'GS Teams'!$A:$E,5,FALSE))," ",(VLOOKUP($B:$B,'GS Teams'!$A:$E,5,FALSE)))</f>
        <v>Julie Williams V</v>
      </c>
      <c r="F12" s="15">
        <v>9.8842592592592576E-3</v>
      </c>
      <c r="G12" t="str">
        <f ca="1">IF(ISNA(VLOOKUP($B:$B,'GS Teams'!$A:$F,6,FALSE))," ",(VLOOKUP($B:$B,'GS Teams'!$A:$F,6,FALSE)))</f>
        <v>Nina Wilkinson</v>
      </c>
      <c r="H12" s="15">
        <f t="shared" si="0"/>
        <v>0.01</v>
      </c>
      <c r="I12" s="15">
        <v>1.9884259259259258E-2</v>
      </c>
    </row>
    <row r="13" spans="1:9" x14ac:dyDescent="0.25">
      <c r="A13">
        <v>140</v>
      </c>
      <c r="B13" t="str">
        <f ca="1">IF(ISNA(VLOOKUP($B:$B,'GS Teams'!$A:$D,2,FALSE))," ",(VLOOKUP($B:$B,'GS Teams'!$A:$D,2,FALSE)))</f>
        <v>Wallsend Harriers</v>
      </c>
      <c r="C13" t="str">
        <f ca="1">IF(ISNA(VLOOKUP($B:$B,'GS Teams'!$A:$D,3,FALSE))," ",(VLOOKUP($B:$B,'GS Teams'!$A:$D,3,FALSE)))</f>
        <v>B</v>
      </c>
      <c r="D13" t="str">
        <f ca="1">IF(ISNA(VLOOKUP($B:$B,'GS Teams'!$A:$D,4,FALSE))," ",(VLOOKUP($B:$B,'GS Teams'!$A:$D,4,FALSE)))</f>
        <v>F</v>
      </c>
      <c r="E13" t="str">
        <f ca="1">IF(ISNA(VLOOKUP($B:$B,'GS Teams'!$A:$E,5,FALSE))," ",(VLOOKUP($B:$B,'GS Teams'!$A:$E,5,FALSE)))</f>
        <v>Victoria Erickson</v>
      </c>
      <c r="F13" s="15">
        <v>9.8148148148148144E-3</v>
      </c>
      <c r="G13" t="str">
        <f ca="1">IF(ISNA(VLOOKUP($B:$B,'GS Teams'!$A:$F,6,FALSE))," ",(VLOOKUP($B:$B,'GS Teams'!$A:$F,6,FALSE)))</f>
        <v>Sarah Graham</v>
      </c>
      <c r="H13" s="15">
        <f t="shared" si="0"/>
        <v>9.8726851851851857E-3</v>
      </c>
      <c r="I13" s="15">
        <v>1.96875E-2</v>
      </c>
    </row>
    <row r="14" spans="1:9" x14ac:dyDescent="0.25">
      <c r="A14">
        <v>139</v>
      </c>
      <c r="B14" t="str">
        <f ca="1">IF(ISNA(VLOOKUP($B:$B,'GS Teams'!$A:$D,2,FALSE))," ",(VLOOKUP($B:$B,'GS Teams'!$A:$D,2,FALSE)))</f>
        <v>Wallsend Harriers</v>
      </c>
      <c r="C14" t="str">
        <f ca="1">IF(ISNA(VLOOKUP($B:$B,'GS Teams'!$A:$D,3,FALSE))," ",(VLOOKUP($B:$B,'GS Teams'!$A:$D,3,FALSE)))</f>
        <v>A</v>
      </c>
      <c r="D14" t="str">
        <f ca="1">IF(ISNA(VLOOKUP($B:$B,'GS Teams'!$A:$D,4,FALSE))," ",(VLOOKUP($B:$B,'GS Teams'!$A:$D,4,FALSE)))</f>
        <v>F</v>
      </c>
      <c r="E14" t="str">
        <f ca="1">IF(ISNA(VLOOKUP($B:$B,'GS Teams'!$A:$E,5,FALSE))," ",(VLOOKUP($B:$B,'GS Teams'!$A:$E,5,FALSE)))</f>
        <v>Gill Wetherill V</v>
      </c>
      <c r="F14" s="15">
        <v>9.5370370370370366E-3</v>
      </c>
      <c r="G14" t="str">
        <f ca="1">IF(ISNA(VLOOKUP($B:$B,'GS Teams'!$A:$F,6,FALSE))," ",(VLOOKUP($B:$B,'GS Teams'!$A:$F,6,FALSE)))</f>
        <v>Emily Taylor V</v>
      </c>
      <c r="H14" s="15">
        <f t="shared" si="0"/>
        <v>9.6064814814814815E-3</v>
      </c>
      <c r="I14" s="15">
        <v>1.9143518518518518E-2</v>
      </c>
    </row>
    <row r="15" spans="1:9" x14ac:dyDescent="0.25">
      <c r="A15">
        <v>138</v>
      </c>
      <c r="B15" t="str">
        <f ca="1">IF(ISNA(VLOOKUP($B:$B,'GS Teams'!$A:$D,2,FALSE))," ",(VLOOKUP($B:$B,'GS Teams'!$A:$D,2,FALSE)))</f>
        <v>Tyne Bridge Harriers</v>
      </c>
      <c r="C15" t="str">
        <f ca="1">IF(ISNA(VLOOKUP($B:$B,'GS Teams'!$A:$D,3,FALSE))," ",(VLOOKUP($B:$B,'GS Teams'!$A:$D,3,FALSE)))</f>
        <v>J</v>
      </c>
      <c r="D15" t="str">
        <f ca="1">IF(ISNA(VLOOKUP($B:$B,'GS Teams'!$A:$D,4,FALSE))," ",(VLOOKUP($B:$B,'GS Teams'!$A:$D,4,FALSE)))</f>
        <v>F</v>
      </c>
      <c r="E15" t="str">
        <f ca="1">IF(ISNA(VLOOKUP($B:$B,'GS Teams'!$A:$E,5,FALSE))," ",(VLOOKUP($B:$B,'GS Teams'!$A:$E,5,FALSE)))</f>
        <v>Jessica Anderson V</v>
      </c>
      <c r="F15" s="57">
        <v>1.2349537037037039E-2</v>
      </c>
      <c r="G15" t="str">
        <f ca="1">IF(ISNA(VLOOKUP($B:$B,'GS Teams'!$A:$F,6,FALSE))," ",(VLOOKUP($B:$B,'GS Teams'!$A:$F,6,FALSE)))</f>
        <v>Samantha Collier</v>
      </c>
      <c r="H15" s="15">
        <f t="shared" si="0"/>
        <v>1.163194444444444E-2</v>
      </c>
      <c r="I15" s="15">
        <v>2.3981481481481479E-2</v>
      </c>
    </row>
    <row r="16" spans="1:9" x14ac:dyDescent="0.25">
      <c r="A16">
        <v>137</v>
      </c>
      <c r="B16" t="str">
        <f ca="1">IF(ISNA(VLOOKUP($B:$B,'GS Teams'!$A:$D,2,FALSE))," ",(VLOOKUP($B:$B,'GS Teams'!$A:$D,2,FALSE)))</f>
        <v>Tyne Bridge Harriers</v>
      </c>
      <c r="C16" t="str">
        <f ca="1">IF(ISNA(VLOOKUP($B:$B,'GS Teams'!$A:$D,3,FALSE))," ",(VLOOKUP($B:$B,'GS Teams'!$A:$D,3,FALSE)))</f>
        <v>I</v>
      </c>
      <c r="D16" t="str">
        <f ca="1">IF(ISNA(VLOOKUP($B:$B,'GS Teams'!$A:$D,4,FALSE))," ",(VLOOKUP($B:$B,'GS Teams'!$A:$D,4,FALSE)))</f>
        <v>F</v>
      </c>
      <c r="E16" t="str">
        <f ca="1">IF(ISNA(VLOOKUP($B:$B,'GS Teams'!$A:$E,5,FALSE))," ",(VLOOKUP($B:$B,'GS Teams'!$A:$E,5,FALSE)))</f>
        <v>Amanda Tunmore V</v>
      </c>
      <c r="F16" s="57">
        <v>1.2824074074074073E-2</v>
      </c>
      <c r="G16" t="str">
        <f ca="1">IF(ISNA(VLOOKUP($B:$B,'GS Teams'!$A:$F,6,FALSE))," ",(VLOOKUP($B:$B,'GS Teams'!$A:$F,6,FALSE)))</f>
        <v>Imogen Barr</v>
      </c>
      <c r="H16" s="15">
        <f t="shared" si="0"/>
        <v>1.0439814814814817E-2</v>
      </c>
      <c r="I16" s="15">
        <v>2.326388888888889E-2</v>
      </c>
    </row>
    <row r="17" spans="1:9" x14ac:dyDescent="0.25">
      <c r="A17">
        <v>136</v>
      </c>
      <c r="B17" t="str">
        <f ca="1">IF(ISNA(VLOOKUP($B:$B,'GS Teams'!$A:$D,2,FALSE))," ",(VLOOKUP($B:$B,'GS Teams'!$A:$D,2,FALSE)))</f>
        <v>Tyne Bridge Harriers</v>
      </c>
      <c r="C17" t="str">
        <f ca="1">IF(ISNA(VLOOKUP($B:$B,'GS Teams'!$A:$D,3,FALSE))," ",(VLOOKUP($B:$B,'GS Teams'!$A:$D,3,FALSE)))</f>
        <v>H</v>
      </c>
      <c r="D17" t="str">
        <f ca="1">IF(ISNA(VLOOKUP($B:$B,'GS Teams'!$A:$D,4,FALSE))," ",(VLOOKUP($B:$B,'GS Teams'!$A:$D,4,FALSE)))</f>
        <v>F</v>
      </c>
      <c r="E17" t="str">
        <f ca="1">IF(ISNA(VLOOKUP($B:$B,'GS Teams'!$A:$E,5,FALSE))," ",(VLOOKUP($B:$B,'GS Teams'!$A:$E,5,FALSE)))</f>
        <v>Dawn Parker V</v>
      </c>
      <c r="F17" s="57">
        <v>1.1354166666666667E-2</v>
      </c>
      <c r="G17" t="str">
        <f ca="1">IF(ISNA(VLOOKUP($B:$B,'GS Teams'!$A:$F,6,FALSE))," ",(VLOOKUP($B:$B,'GS Teams'!$A:$F,6,FALSE)))</f>
        <v>Charly Blackburn</v>
      </c>
      <c r="H17" s="15">
        <f t="shared" si="0"/>
        <v>1.1238425925925924E-2</v>
      </c>
      <c r="I17" s="15">
        <v>2.2592592592592591E-2</v>
      </c>
    </row>
    <row r="18" spans="1:9" x14ac:dyDescent="0.25">
      <c r="A18">
        <v>135</v>
      </c>
      <c r="B18" t="str">
        <f ca="1">IF(ISNA(VLOOKUP($B:$B,'GS Teams'!$A:$D,2,FALSE))," ",(VLOOKUP($B:$B,'GS Teams'!$A:$D,2,FALSE)))</f>
        <v>Tyne Bridge Harriers</v>
      </c>
      <c r="C18" t="str">
        <f ca="1">IF(ISNA(VLOOKUP($B:$B,'GS Teams'!$A:$D,3,FALSE))," ",(VLOOKUP($B:$B,'GS Teams'!$A:$D,3,FALSE)))</f>
        <v>G</v>
      </c>
      <c r="D18" t="str">
        <f ca="1">IF(ISNA(VLOOKUP($B:$B,'GS Teams'!$A:$D,4,FALSE))," ",(VLOOKUP($B:$B,'GS Teams'!$A:$D,4,FALSE)))</f>
        <v>F</v>
      </c>
      <c r="E18" t="str">
        <f ca="1">IF(ISNA(VLOOKUP($B:$B,'GS Teams'!$A:$E,5,FALSE))," ",(VLOOKUP($B:$B,'GS Teams'!$A:$E,5,FALSE)))</f>
        <v>Stephanie Isaac</v>
      </c>
      <c r="F18" s="57">
        <v>1.0949074074074075E-2</v>
      </c>
      <c r="G18" t="str">
        <f ca="1">IF(ISNA(VLOOKUP($B:$B,'GS Teams'!$A:$F,6,FALSE))," ",(VLOOKUP($B:$B,'GS Teams'!$A:$F,6,FALSE)))</f>
        <v>Jenny Headland V</v>
      </c>
      <c r="H18" s="15">
        <f t="shared" si="0"/>
        <v>1.165509259259259E-2</v>
      </c>
      <c r="I18" s="15">
        <v>2.2604166666666665E-2</v>
      </c>
    </row>
    <row r="19" spans="1:9" x14ac:dyDescent="0.25">
      <c r="A19">
        <v>134</v>
      </c>
      <c r="B19" t="str">
        <f ca="1">IF(ISNA(VLOOKUP($B:$B,'GS Teams'!$A:$D,2,FALSE))," ",(VLOOKUP($B:$B,'GS Teams'!$A:$D,2,FALSE)))</f>
        <v>Tyne Bridge Harriers</v>
      </c>
      <c r="C19" t="str">
        <f ca="1">IF(ISNA(VLOOKUP($B:$B,'GS Teams'!$A:$D,3,FALSE))," ",(VLOOKUP($B:$B,'GS Teams'!$A:$D,3,FALSE)))</f>
        <v>F</v>
      </c>
      <c r="D19" t="str">
        <f ca="1">IF(ISNA(VLOOKUP($B:$B,'GS Teams'!$A:$D,4,FALSE))," ",(VLOOKUP($B:$B,'GS Teams'!$A:$D,4,FALSE)))</f>
        <v>F</v>
      </c>
      <c r="E19" t="str">
        <f ca="1">IF(ISNA(VLOOKUP($B:$B,'GS Teams'!$A:$E,5,FALSE))," ",(VLOOKUP($B:$B,'GS Teams'!$A:$E,5,FALSE)))</f>
        <v>Rachael Estrop</v>
      </c>
      <c r="F19" s="15">
        <v>9.9189814814814817E-3</v>
      </c>
      <c r="G19" t="str">
        <f ca="1">IF(ISNA(VLOOKUP($B:$B,'GS Teams'!$A:$F,6,FALSE))," ",(VLOOKUP($B:$B,'GS Teams'!$A:$F,6,FALSE)))</f>
        <v>Alison Bulman V</v>
      </c>
      <c r="H19" s="15">
        <f t="shared" si="0"/>
        <v>1.136574074074074E-2</v>
      </c>
      <c r="I19" s="15">
        <v>2.1284722222222222E-2</v>
      </c>
    </row>
    <row r="20" spans="1:9" x14ac:dyDescent="0.25">
      <c r="A20">
        <v>132</v>
      </c>
      <c r="B20" t="str">
        <f ca="1">IF(ISNA(VLOOKUP($B:$B,'GS Teams'!$A:$D,2,FALSE))," ",(VLOOKUP($B:$B,'GS Teams'!$A:$D,2,FALSE)))</f>
        <v>Tyne Bridge Harriers</v>
      </c>
      <c r="C20" t="str">
        <f ca="1">IF(ISNA(VLOOKUP($B:$B,'GS Teams'!$A:$D,3,FALSE))," ",(VLOOKUP($B:$B,'GS Teams'!$A:$D,3,FALSE)))</f>
        <v>D</v>
      </c>
      <c r="D20" t="str">
        <f ca="1">IF(ISNA(VLOOKUP($B:$B,'GS Teams'!$A:$D,4,FALSE))," ",(VLOOKUP($B:$B,'GS Teams'!$A:$D,4,FALSE)))</f>
        <v>F</v>
      </c>
      <c r="E20" t="str">
        <f ca="1">IF(ISNA(VLOOKUP($B:$B,'GS Teams'!$A:$E,5,FALSE))," ",(VLOOKUP($B:$B,'GS Teams'!$A:$E,5,FALSE)))</f>
        <v>Laura Irving</v>
      </c>
      <c r="F20" s="15">
        <v>9.5023148148148159E-3</v>
      </c>
      <c r="G20" t="str">
        <f ca="1">IF(ISNA(VLOOKUP($B:$B,'GS Teams'!$A:$F,6,FALSE))," ",(VLOOKUP($B:$B,'GS Teams'!$A:$F,6,FALSE)))</f>
        <v>Kerry Reed V</v>
      </c>
      <c r="H20" s="15">
        <f t="shared" si="0"/>
        <v>1.0208333333333331E-2</v>
      </c>
      <c r="I20" s="15">
        <v>1.9710648148148147E-2</v>
      </c>
    </row>
    <row r="21" spans="1:9" x14ac:dyDescent="0.25">
      <c r="A21">
        <v>131</v>
      </c>
      <c r="B21" t="str">
        <f ca="1">IF(ISNA(VLOOKUP($B:$B,'GS Teams'!$A:$D,2,FALSE))," ",(VLOOKUP($B:$B,'GS Teams'!$A:$D,2,FALSE)))</f>
        <v>Tyne Bridge Harriers</v>
      </c>
      <c r="C21" t="str">
        <f ca="1">IF(ISNA(VLOOKUP($B:$B,'GS Teams'!$A:$D,3,FALSE))," ",(VLOOKUP($B:$B,'GS Teams'!$A:$D,3,FALSE)))</f>
        <v>C</v>
      </c>
      <c r="D21" t="str">
        <f ca="1">IF(ISNA(VLOOKUP($B:$B,'GS Teams'!$A:$D,4,FALSE))," ",(VLOOKUP($B:$B,'GS Teams'!$A:$D,4,FALSE)))</f>
        <v>F</v>
      </c>
      <c r="E21" t="str">
        <f ca="1">IF(ISNA(VLOOKUP($B:$B,'GS Teams'!$A:$E,5,FALSE))," ",(VLOOKUP($B:$B,'GS Teams'!$A:$E,5,FALSE)))</f>
        <v>Rebecca Parkin</v>
      </c>
      <c r="F21" s="15">
        <v>9.2824074074074076E-3</v>
      </c>
      <c r="G21" t="str">
        <f ca="1">IF(ISNA(VLOOKUP($B:$B,'GS Teams'!$A:$F,6,FALSE))," ",(VLOOKUP($B:$B,'GS Teams'!$A:$F,6,FALSE)))</f>
        <v>Karen Walker V</v>
      </c>
      <c r="H21" s="15">
        <f t="shared" si="0"/>
        <v>9.6759259259259264E-3</v>
      </c>
      <c r="I21" s="15">
        <v>1.8958333333333334E-2</v>
      </c>
    </row>
    <row r="22" spans="1:9" x14ac:dyDescent="0.25">
      <c r="A22">
        <v>130</v>
      </c>
      <c r="B22" t="str">
        <f ca="1">IF(ISNA(VLOOKUP($B:$B,'GS Teams'!$A:$D,2,FALSE))," ",(VLOOKUP($B:$B,'GS Teams'!$A:$D,2,FALSE)))</f>
        <v>Tyne Bridge Harriers</v>
      </c>
      <c r="C22" t="str">
        <f ca="1">IF(ISNA(VLOOKUP($B:$B,'GS Teams'!$A:$D,3,FALSE))," ",(VLOOKUP($B:$B,'GS Teams'!$A:$D,3,FALSE)))</f>
        <v>B</v>
      </c>
      <c r="D22" t="str">
        <f ca="1">IF(ISNA(VLOOKUP($B:$B,'GS Teams'!$A:$D,4,FALSE))," ",(VLOOKUP($B:$B,'GS Teams'!$A:$D,4,FALSE)))</f>
        <v>F</v>
      </c>
      <c r="E22" t="str">
        <f ca="1">IF(ISNA(VLOOKUP($B:$B,'GS Teams'!$A:$E,5,FALSE))," ",(VLOOKUP($B:$B,'GS Teams'!$A:$E,5,FALSE)))</f>
        <v>Lyndsay Thompson</v>
      </c>
      <c r="F22" s="15">
        <v>9.1435185185185178E-3</v>
      </c>
      <c r="G22" t="str">
        <f ca="1">IF(ISNA(VLOOKUP($B:$B,'GS Teams'!$A:$F,6,FALSE))," ",(VLOOKUP($B:$B,'GS Teams'!$A:$F,6,FALSE)))</f>
        <v>Natalie Bennett</v>
      </c>
      <c r="H22" s="15">
        <f t="shared" si="0"/>
        <v>9.2361111111111099E-3</v>
      </c>
      <c r="I22" s="15">
        <v>1.8379629629629628E-2</v>
      </c>
    </row>
    <row r="23" spans="1:9" x14ac:dyDescent="0.25">
      <c r="A23">
        <v>129</v>
      </c>
      <c r="B23" t="str">
        <f ca="1">IF(ISNA(VLOOKUP($B:$B,'GS Teams'!$A:$D,2,FALSE))," ",(VLOOKUP($B:$B,'GS Teams'!$A:$D,2,FALSE)))</f>
        <v>Tyne Bridge Harriers</v>
      </c>
      <c r="C23" t="str">
        <f ca="1">IF(ISNA(VLOOKUP($B:$B,'GS Teams'!$A:$D,3,FALSE))," ",(VLOOKUP($B:$B,'GS Teams'!$A:$D,3,FALSE)))</f>
        <v>A</v>
      </c>
      <c r="D23" t="str">
        <f ca="1">IF(ISNA(VLOOKUP($B:$B,'GS Teams'!$A:$D,4,FALSE))," ",(VLOOKUP($B:$B,'GS Teams'!$A:$D,4,FALSE)))</f>
        <v>F</v>
      </c>
      <c r="E23" t="str">
        <f ca="1">IF(ISNA(VLOOKUP($B:$B,'GS Teams'!$A:$E,5,FALSE))," ",(VLOOKUP($B:$B,'GS Teams'!$A:$E,5,FALSE)))</f>
        <v>Michelle Moat</v>
      </c>
      <c r="F23" s="15">
        <v>9.1203703703703707E-3</v>
      </c>
      <c r="G23" t="str">
        <f ca="1">IF(ISNA(VLOOKUP($B:$B,'GS Teams'!$A:$F,6,FALSE))," ",(VLOOKUP($B:$B,'GS Teams'!$A:$F,6,FALSE)))</f>
        <v>Rachel Case</v>
      </c>
      <c r="H23" s="15">
        <f t="shared" si="0"/>
        <v>9.2824074074074076E-3</v>
      </c>
      <c r="I23" s="15">
        <v>1.8402777777777778E-2</v>
      </c>
    </row>
    <row r="24" spans="1:9" x14ac:dyDescent="0.25">
      <c r="A24">
        <v>128</v>
      </c>
      <c r="B24" t="str">
        <f ca="1">IF(ISNA(VLOOKUP($B:$B,'GS Teams'!$A:$D,2,FALSE))," ",(VLOOKUP($B:$B,'GS Teams'!$A:$D,2,FALSE)))</f>
        <v>Tyne Bridge Harriers</v>
      </c>
      <c r="C24" t="str">
        <f ca="1">IF(ISNA(VLOOKUP($B:$B,'GS Teams'!$A:$D,3,FALSE))," ",(VLOOKUP($B:$B,'GS Teams'!$A:$D,3,FALSE)))</f>
        <v>H</v>
      </c>
      <c r="D24" t="str">
        <f ca="1">IF(ISNA(VLOOKUP($B:$B,'GS Teams'!$A:$D,4,FALSE))," ",(VLOOKUP($B:$B,'GS Teams'!$A:$D,4,FALSE)))</f>
        <v>M</v>
      </c>
      <c r="E24" t="str">
        <f ca="1">IF(ISNA(VLOOKUP($B:$B,'GS Teams'!$A:$E,5,FALSE))," ",(VLOOKUP($B:$B,'GS Teams'!$A:$E,5,FALSE)))</f>
        <v>David Curran</v>
      </c>
      <c r="F24" s="15">
        <v>9.0393518518518522E-3</v>
      </c>
      <c r="G24" t="str">
        <f ca="1">IF(ISNA(VLOOKUP($B:$B,'GS Teams'!$A:$F,6,FALSE))," ",(VLOOKUP($B:$B,'GS Teams'!$A:$F,6,FALSE)))</f>
        <v>Sandy Anderson V</v>
      </c>
      <c r="H24" s="15">
        <f t="shared" si="0"/>
        <v>1.0682870370370369E-2</v>
      </c>
      <c r="I24" s="15">
        <v>1.9722222222222221E-2</v>
      </c>
    </row>
    <row r="25" spans="1:9" x14ac:dyDescent="0.25">
      <c r="A25">
        <v>127</v>
      </c>
      <c r="B25" t="str">
        <f ca="1">IF(ISNA(VLOOKUP($B:$B,'GS Teams'!$A:$D,2,FALSE))," ",(VLOOKUP($B:$B,'GS Teams'!$A:$D,2,FALSE)))</f>
        <v>Tyne Bridge Harriers</v>
      </c>
      <c r="C25" t="str">
        <f ca="1">IF(ISNA(VLOOKUP($B:$B,'GS Teams'!$A:$D,3,FALSE))," ",(VLOOKUP($B:$B,'GS Teams'!$A:$D,3,FALSE)))</f>
        <v>G</v>
      </c>
      <c r="D25" t="str">
        <f ca="1">IF(ISNA(VLOOKUP($B:$B,'GS Teams'!$A:$D,4,FALSE))," ",(VLOOKUP($B:$B,'GS Teams'!$A:$D,4,FALSE)))</f>
        <v>M</v>
      </c>
      <c r="E25" t="str">
        <f ca="1">IF(ISNA(VLOOKUP($B:$B,'GS Teams'!$A:$E,5,FALSE))," ",(VLOOKUP($B:$B,'GS Teams'!$A:$E,5,FALSE)))</f>
        <v>Iain Dalby</v>
      </c>
      <c r="F25" s="15">
        <v>8.9930555555555545E-3</v>
      </c>
      <c r="G25" t="str">
        <f ca="1">IF(ISNA(VLOOKUP($B:$B,'GS Teams'!$A:$F,6,FALSE))," ",(VLOOKUP($B:$B,'GS Teams'!$A:$F,6,FALSE)))</f>
        <v>Tyrone Murphy</v>
      </c>
      <c r="H25" s="15">
        <f t="shared" si="0"/>
        <v>9.0509259259259293E-3</v>
      </c>
      <c r="I25" s="15">
        <v>1.8043981481481484E-2</v>
      </c>
    </row>
    <row r="26" spans="1:9" x14ac:dyDescent="0.25">
      <c r="A26">
        <v>126</v>
      </c>
      <c r="B26" t="str">
        <f ca="1">IF(ISNA(VLOOKUP($B:$B,'GS Teams'!$A:$D,2,FALSE))," ",(VLOOKUP($B:$B,'GS Teams'!$A:$D,2,FALSE)))</f>
        <v>Tyne Bridge Harriers</v>
      </c>
      <c r="C26" t="str">
        <f ca="1">IF(ISNA(VLOOKUP($B:$B,'GS Teams'!$A:$D,3,FALSE))," ",(VLOOKUP($B:$B,'GS Teams'!$A:$D,3,FALSE)))</f>
        <v>F</v>
      </c>
      <c r="D26" t="str">
        <f ca="1">IF(ISNA(VLOOKUP($B:$B,'GS Teams'!$A:$D,4,FALSE))," ",(VLOOKUP($B:$B,'GS Teams'!$A:$D,4,FALSE)))</f>
        <v>M</v>
      </c>
      <c r="E26" t="str">
        <f ca="1">IF(ISNA(VLOOKUP($B:$B,'GS Teams'!$A:$E,5,FALSE))," ",(VLOOKUP($B:$B,'GS Teams'!$A:$E,5,FALSE)))</f>
        <v>Arnaud Albertini</v>
      </c>
      <c r="F26" s="15">
        <v>8.5300925925925926E-3</v>
      </c>
      <c r="G26" t="str">
        <f ca="1">IF(ISNA(VLOOKUP($B:$B,'GS Teams'!$A:$F,6,FALSE))," ",(VLOOKUP($B:$B,'GS Teams'!$A:$F,6,FALSE)))</f>
        <v>Alex Lockwood V</v>
      </c>
      <c r="H26" s="15">
        <f t="shared" si="0"/>
        <v>8.7962962962962951E-3</v>
      </c>
      <c r="I26" s="15">
        <v>1.7326388888888888E-2</v>
      </c>
    </row>
    <row r="27" spans="1:9" x14ac:dyDescent="0.25">
      <c r="A27">
        <v>125</v>
      </c>
      <c r="B27" t="str">
        <f ca="1">IF(ISNA(VLOOKUP($B:$B,'GS Teams'!$A:$D,2,FALSE))," ",(VLOOKUP($B:$B,'GS Teams'!$A:$D,2,FALSE)))</f>
        <v>Tyne Bridge Harriers</v>
      </c>
      <c r="C27" t="str">
        <f ca="1">IF(ISNA(VLOOKUP($B:$B,'GS Teams'!$A:$D,3,FALSE))," ",(VLOOKUP($B:$B,'GS Teams'!$A:$D,3,FALSE)))</f>
        <v>E</v>
      </c>
      <c r="D27" t="str">
        <f ca="1">IF(ISNA(VLOOKUP($B:$B,'GS Teams'!$A:$D,4,FALSE))," ",(VLOOKUP($B:$B,'GS Teams'!$A:$D,4,FALSE)))</f>
        <v>M</v>
      </c>
      <c r="E27" t="str">
        <f ca="1">IF(ISNA(VLOOKUP($B:$B,'GS Teams'!$A:$E,5,FALSE))," ",(VLOOKUP($B:$B,'GS Teams'!$A:$E,5,FALSE)))</f>
        <v>Matt Davison</v>
      </c>
      <c r="F27" s="15">
        <v>8.2407407407407412E-3</v>
      </c>
      <c r="G27" t="str">
        <f ca="1">IF(ISNA(VLOOKUP($B:$B,'GS Teams'!$A:$F,6,FALSE))," ",(VLOOKUP($B:$B,'GS Teams'!$A:$F,6,FALSE)))</f>
        <v>David Young V</v>
      </c>
      <c r="H27" s="15">
        <f t="shared" si="0"/>
        <v>9.1550925925925949E-3</v>
      </c>
      <c r="I27" s="15">
        <v>1.7395833333333336E-2</v>
      </c>
    </row>
    <row r="28" spans="1:9" x14ac:dyDescent="0.25">
      <c r="A28">
        <v>124</v>
      </c>
      <c r="B28" t="str">
        <f ca="1">IF(ISNA(VLOOKUP($B:$B,'GS Teams'!$A:$D,2,FALSE))," ",(VLOOKUP($B:$B,'GS Teams'!$A:$D,2,FALSE)))</f>
        <v>Tyne Bridge Harriers</v>
      </c>
      <c r="C28" t="str">
        <f ca="1">IF(ISNA(VLOOKUP($B:$B,'GS Teams'!$A:$D,3,FALSE))," ",(VLOOKUP($B:$B,'GS Teams'!$A:$D,3,FALSE)))</f>
        <v>D</v>
      </c>
      <c r="D28" t="str">
        <f ca="1">IF(ISNA(VLOOKUP($B:$B,'GS Teams'!$A:$D,4,FALSE))," ",(VLOOKUP($B:$B,'GS Teams'!$A:$D,4,FALSE)))</f>
        <v>M</v>
      </c>
      <c r="E28" t="str">
        <f ca="1">IF(ISNA(VLOOKUP($B:$B,'GS Teams'!$A:$E,5,FALSE))," ",(VLOOKUP($B:$B,'GS Teams'!$A:$E,5,FALSE)))</f>
        <v>Jon Moss</v>
      </c>
      <c r="F28" s="15">
        <v>7.3842592592592597E-3</v>
      </c>
      <c r="G28" t="str">
        <f ca="1">IF(ISNA(VLOOKUP($B:$B,'GS Teams'!$A:$F,6,FALSE))," ",(VLOOKUP($B:$B,'GS Teams'!$A:$F,6,FALSE)))</f>
        <v>Paul Routledge V</v>
      </c>
      <c r="H28" s="15">
        <f t="shared" si="0"/>
        <v>8.4953703703703684E-3</v>
      </c>
      <c r="I28" s="15">
        <v>1.5879629629629629E-2</v>
      </c>
    </row>
    <row r="29" spans="1:9" x14ac:dyDescent="0.25">
      <c r="A29">
        <v>123</v>
      </c>
      <c r="B29" t="str">
        <f ca="1">IF(ISNA(VLOOKUP($B:$B,'GS Teams'!$A:$D,2,FALSE))," ",(VLOOKUP($B:$B,'GS Teams'!$A:$D,2,FALSE)))</f>
        <v>Tyne Bridge Harriers</v>
      </c>
      <c r="C29" t="str">
        <f ca="1">IF(ISNA(VLOOKUP($B:$B,'GS Teams'!$A:$D,3,FALSE))," ",(VLOOKUP($B:$B,'GS Teams'!$A:$D,3,FALSE)))</f>
        <v>C</v>
      </c>
      <c r="D29" t="str">
        <f ca="1">IF(ISNA(VLOOKUP($B:$B,'GS Teams'!$A:$D,4,FALSE))," ",(VLOOKUP($B:$B,'GS Teams'!$A:$D,4,FALSE)))</f>
        <v>M</v>
      </c>
      <c r="E29" t="str">
        <f ca="1">IF(ISNA(VLOOKUP($B:$B,'GS Teams'!$A:$E,5,FALSE))," ",(VLOOKUP($B:$B,'GS Teams'!$A:$E,5,FALSE)))</f>
        <v>Cees van der Land</v>
      </c>
      <c r="F29" s="15">
        <v>7.7662037037037031E-3</v>
      </c>
      <c r="G29" t="str">
        <f ca="1">IF(ISNA(VLOOKUP($B:$B,'GS Teams'!$A:$F,6,FALSE))," ",(VLOOKUP($B:$B,'GS Teams'!$A:$F,6,FALSE)))</f>
        <v>Nick Howell V</v>
      </c>
      <c r="H29" s="15">
        <f t="shared" si="0"/>
        <v>8.3680555555555591E-3</v>
      </c>
      <c r="I29" s="15">
        <v>1.6134259259259261E-2</v>
      </c>
    </row>
    <row r="30" spans="1:9" x14ac:dyDescent="0.25">
      <c r="A30">
        <v>122</v>
      </c>
      <c r="B30" t="str">
        <f ca="1">IF(ISNA(VLOOKUP($B:$B,'GS Teams'!$A:$D,2,FALSE))," ",(VLOOKUP($B:$B,'GS Teams'!$A:$D,2,FALSE)))</f>
        <v>Tyne Bridge Harriers</v>
      </c>
      <c r="C30" t="str">
        <f ca="1">IF(ISNA(VLOOKUP($B:$B,'GS Teams'!$A:$D,3,FALSE))," ",(VLOOKUP($B:$B,'GS Teams'!$A:$D,3,FALSE)))</f>
        <v>B</v>
      </c>
      <c r="D30" t="str">
        <f ca="1">IF(ISNA(VLOOKUP($B:$B,'GS Teams'!$A:$D,4,FALSE))," ",(VLOOKUP($B:$B,'GS Teams'!$A:$D,4,FALSE)))</f>
        <v>M</v>
      </c>
      <c r="E30" t="str">
        <f ca="1">IF(ISNA(VLOOKUP($B:$B,'GS Teams'!$A:$E,5,FALSE))," ",(VLOOKUP($B:$B,'GS Teams'!$A:$E,5,FALSE)))</f>
        <v>Ian Pickett</v>
      </c>
      <c r="F30" s="15">
        <v>7.2453703703703708E-3</v>
      </c>
      <c r="G30" t="str">
        <f ca="1">IF(ISNA(VLOOKUP($B:$B,'GS Teams'!$A:$F,6,FALSE))," ",(VLOOKUP($B:$B,'GS Teams'!$A:$F,6,FALSE)))</f>
        <v>Davey Wright V</v>
      </c>
      <c r="H30" s="15">
        <f t="shared" si="0"/>
        <v>7.5000000000000015E-3</v>
      </c>
      <c r="I30" s="15">
        <v>1.4745370370370372E-2</v>
      </c>
    </row>
    <row r="31" spans="1:9" x14ac:dyDescent="0.25">
      <c r="A31">
        <v>121</v>
      </c>
      <c r="B31" t="str">
        <f ca="1">IF(ISNA(VLOOKUP($B:$B,'GS Teams'!$A:$D,2,FALSE))," ",(VLOOKUP($B:$B,'GS Teams'!$A:$D,2,FALSE)))</f>
        <v>Tyne Bridge Harriers</v>
      </c>
      <c r="C31" t="str">
        <f ca="1">IF(ISNA(VLOOKUP($B:$B,'GS Teams'!$A:$D,3,FALSE))," ",(VLOOKUP($B:$B,'GS Teams'!$A:$D,3,FALSE)))</f>
        <v>A</v>
      </c>
      <c r="D31" t="str">
        <f ca="1">IF(ISNA(VLOOKUP($B:$B,'GS Teams'!$A:$D,4,FALSE))," ",(VLOOKUP($B:$B,'GS Teams'!$A:$D,4,FALSE)))</f>
        <v>M</v>
      </c>
      <c r="E31" t="str">
        <f ca="1">IF(ISNA(VLOOKUP($B:$B,'GS Teams'!$A:$E,5,FALSE))," ",(VLOOKUP($B:$B,'GS Teams'!$A:$E,5,FALSE)))</f>
        <v>James Dunce</v>
      </c>
      <c r="F31" s="15">
        <v>6.9444444444444441E-3</v>
      </c>
      <c r="G31" t="str">
        <f ca="1">IF(ISNA(VLOOKUP($B:$B,'GS Teams'!$A:$F,6,FALSE))," ",(VLOOKUP($B:$B,'GS Teams'!$A:$F,6,FALSE)))</f>
        <v>Keith Smith V</v>
      </c>
      <c r="H31" s="15">
        <f t="shared" si="0"/>
        <v>7.4884259259259279E-3</v>
      </c>
      <c r="I31" s="15">
        <v>1.4432870370370372E-2</v>
      </c>
    </row>
    <row r="32" spans="1:9" x14ac:dyDescent="0.25">
      <c r="A32">
        <v>120</v>
      </c>
      <c r="B32" t="str">
        <f ca="1">IF(ISNA(VLOOKUP($B:$B,'GS Teams'!$A:$D,2,FALSE))," ",(VLOOKUP($B:$B,'GS Teams'!$A:$D,2,FALSE)))</f>
        <v>Sunderland Strollers</v>
      </c>
      <c r="C32" t="str">
        <f ca="1">IF(ISNA(VLOOKUP($B:$B,'GS Teams'!$A:$D,3,FALSE))," ",(VLOOKUP($B:$B,'GS Teams'!$A:$D,3,FALSE)))</f>
        <v>B</v>
      </c>
      <c r="D32" t="str">
        <f ca="1">IF(ISNA(VLOOKUP($B:$B,'GS Teams'!$A:$D,4,FALSE))," ",(VLOOKUP($B:$B,'GS Teams'!$A:$D,4,FALSE)))</f>
        <v>F</v>
      </c>
      <c r="E32" t="str">
        <f ca="1">IF(ISNA(VLOOKUP($B:$B,'GS Teams'!$A:$E,5,FALSE))," ",(VLOOKUP($B:$B,'GS Teams'!$A:$E,5,FALSE)))</f>
        <v>Sue Tate V</v>
      </c>
      <c r="F32" s="57">
        <v>1.1111111111111112E-2</v>
      </c>
      <c r="G32" t="str">
        <f ca="1">IF(ISNA(VLOOKUP($B:$B,'GS Teams'!$A:$F,6,FALSE))," ",(VLOOKUP($B:$B,'GS Teams'!$A:$F,6,FALSE)))</f>
        <v>Sheila Hudson V</v>
      </c>
      <c r="H32" s="15">
        <f t="shared" si="0"/>
        <v>1.1886574074074075E-2</v>
      </c>
      <c r="I32" s="15">
        <v>2.2997685185185187E-2</v>
      </c>
    </row>
    <row r="33" spans="1:9" x14ac:dyDescent="0.25">
      <c r="A33">
        <v>119</v>
      </c>
      <c r="B33" t="str">
        <f ca="1">IF(ISNA(VLOOKUP($B:$B,'GS Teams'!$A:$D,2,FALSE))," ",(VLOOKUP($B:$B,'GS Teams'!$A:$D,2,FALSE)))</f>
        <v>Sunderland Strollers</v>
      </c>
      <c r="C33" t="str">
        <f ca="1">IF(ISNA(VLOOKUP($B:$B,'GS Teams'!$A:$D,3,FALSE))," ",(VLOOKUP($B:$B,'GS Teams'!$A:$D,3,FALSE)))</f>
        <v>A</v>
      </c>
      <c r="D33" t="str">
        <f ca="1">IF(ISNA(VLOOKUP($B:$B,'GS Teams'!$A:$D,4,FALSE))," ",(VLOOKUP($B:$B,'GS Teams'!$A:$D,4,FALSE)))</f>
        <v>F</v>
      </c>
      <c r="E33" t="str">
        <f ca="1">IF(ISNA(VLOOKUP($B:$B,'GS Teams'!$A:$E,5,FALSE))," ",(VLOOKUP($B:$B,'GS Teams'!$A:$E,5,FALSE)))</f>
        <v>Lisa Dixon V</v>
      </c>
      <c r="F33" s="15">
        <v>9.8958333333333329E-3</v>
      </c>
      <c r="G33" t="str">
        <f ca="1">IF(ISNA(VLOOKUP($B:$B,'GS Teams'!$A:$F,6,FALSE))," ",(VLOOKUP($B:$B,'GS Teams'!$A:$F,6,FALSE)))</f>
        <v>Lyne Valentine V</v>
      </c>
      <c r="H33" s="15">
        <f t="shared" si="0"/>
        <v>9.4675925925925934E-3</v>
      </c>
      <c r="I33" s="15">
        <v>1.9363425925925926E-2</v>
      </c>
    </row>
    <row r="34" spans="1:9" x14ac:dyDescent="0.25">
      <c r="A34">
        <v>116</v>
      </c>
      <c r="B34" t="str">
        <f ca="1">IF(ISNA(VLOOKUP($B:$B,'GS Teams'!$A:$D,2,FALSE))," ",(VLOOKUP($B:$B,'GS Teams'!$A:$D,2,FALSE)))</f>
        <v>Sunderland Strollers</v>
      </c>
      <c r="C34" t="str">
        <f ca="1">IF(ISNA(VLOOKUP($B:$B,'GS Teams'!$A:$D,3,FALSE))," ",(VLOOKUP($B:$B,'GS Teams'!$A:$D,3,FALSE)))</f>
        <v>D</v>
      </c>
      <c r="D34" t="str">
        <f ca="1">IF(ISNA(VLOOKUP($B:$B,'GS Teams'!$A:$D,4,FALSE))," ",(VLOOKUP($B:$B,'GS Teams'!$A:$D,4,FALSE)))</f>
        <v>M</v>
      </c>
      <c r="E34" t="str">
        <f ca="1">IF(ISNA(VLOOKUP($B:$B,'GS Teams'!$A:$E,5,FALSE))," ",(VLOOKUP($B:$B,'GS Teams'!$A:$E,5,FALSE)))</f>
        <v>Laurentiu Carcionas</v>
      </c>
      <c r="F34" s="15">
        <v>9.0277777777777787E-3</v>
      </c>
      <c r="G34" t="str">
        <f ca="1">IF(ISNA(VLOOKUP($B:$B,'GS Teams'!$A:$F,6,FALSE))," ",(VLOOKUP($B:$B,'GS Teams'!$A:$F,6,FALSE)))</f>
        <v>Rob Craig V</v>
      </c>
      <c r="H34" s="15">
        <f t="shared" ref="H34:H65" si="1">I34-F34</f>
        <v>1.0046296296296294E-2</v>
      </c>
      <c r="I34" s="15">
        <v>1.9074074074074073E-2</v>
      </c>
    </row>
    <row r="35" spans="1:9" x14ac:dyDescent="0.25">
      <c r="A35">
        <v>115</v>
      </c>
      <c r="B35" t="str">
        <f ca="1">IF(ISNA(VLOOKUP($B:$B,'GS Teams'!$A:$D,2,FALSE))," ",(VLOOKUP($B:$B,'GS Teams'!$A:$D,2,FALSE)))</f>
        <v>Sunderland Strollers</v>
      </c>
      <c r="C35" t="str">
        <f ca="1">IF(ISNA(VLOOKUP($B:$B,'GS Teams'!$A:$D,3,FALSE))," ",(VLOOKUP($B:$B,'GS Teams'!$A:$D,3,FALSE)))</f>
        <v>C</v>
      </c>
      <c r="D35" t="str">
        <f ca="1">IF(ISNA(VLOOKUP($B:$B,'GS Teams'!$A:$D,4,FALSE))," ",(VLOOKUP($B:$B,'GS Teams'!$A:$D,4,FALSE)))</f>
        <v>M</v>
      </c>
      <c r="E35" t="str">
        <f ca="1">IF(ISNA(VLOOKUP($B:$B,'GS Teams'!$A:$E,5,FALSE))," ",(VLOOKUP($B:$B,'GS Teams'!$A:$E,5,FALSE)))</f>
        <v>Jason Clement V</v>
      </c>
      <c r="F35" s="15">
        <v>8.9351851851851866E-3</v>
      </c>
      <c r="G35" t="str">
        <f ca="1">IF(ISNA(VLOOKUP($B:$B,'GS Teams'!$A:$F,6,FALSE))," ",(VLOOKUP($B:$B,'GS Teams'!$A:$F,6,FALSE)))</f>
        <v>Terry Topping V</v>
      </c>
      <c r="H35" s="15">
        <f t="shared" si="1"/>
        <v>9.2824074074074076E-3</v>
      </c>
      <c r="I35" s="15">
        <v>1.8217592592592594E-2</v>
      </c>
    </row>
    <row r="36" spans="1:9" x14ac:dyDescent="0.25">
      <c r="A36">
        <v>114</v>
      </c>
      <c r="B36" t="str">
        <f ca="1">IF(ISNA(VLOOKUP($B:$B,'GS Teams'!$A:$D,2,FALSE))," ",(VLOOKUP($B:$B,'GS Teams'!$A:$D,2,FALSE)))</f>
        <v>Sunderland Strollers</v>
      </c>
      <c r="C36" t="str">
        <f ca="1">IF(ISNA(VLOOKUP($B:$B,'GS Teams'!$A:$D,3,FALSE))," ",(VLOOKUP($B:$B,'GS Teams'!$A:$D,3,FALSE)))</f>
        <v>B</v>
      </c>
      <c r="D36" t="str">
        <f ca="1">IF(ISNA(VLOOKUP($B:$B,'GS Teams'!$A:$D,4,FALSE))," ",(VLOOKUP($B:$B,'GS Teams'!$A:$D,4,FALSE)))</f>
        <v>M</v>
      </c>
      <c r="E36" t="str">
        <f ca="1">IF(ISNA(VLOOKUP($B:$B,'GS Teams'!$A:$E,5,FALSE))," ",(VLOOKUP($B:$B,'GS Teams'!$A:$E,5,FALSE)))</f>
        <v>Michael Armstrong V</v>
      </c>
      <c r="F36" s="15">
        <v>9.4560185185185181E-3</v>
      </c>
      <c r="G36" t="str">
        <f ca="1">IF(ISNA(VLOOKUP($B:$B,'GS Teams'!$A:$F,6,FALSE))," ",(VLOOKUP($B:$B,'GS Teams'!$A:$F,6,FALSE)))</f>
        <v>Harry Harrison V</v>
      </c>
      <c r="H36" s="15">
        <f t="shared" si="1"/>
        <v>8.8310185185185176E-3</v>
      </c>
      <c r="I36" s="15">
        <v>1.8287037037037036E-2</v>
      </c>
    </row>
    <row r="37" spans="1:9" x14ac:dyDescent="0.25">
      <c r="A37">
        <v>113</v>
      </c>
      <c r="B37" t="str">
        <f ca="1">IF(ISNA(VLOOKUP($B:$B,'GS Teams'!$A:$D,2,FALSE))," ",(VLOOKUP($B:$B,'GS Teams'!$A:$D,2,FALSE)))</f>
        <v>Sunderland Strollers</v>
      </c>
      <c r="C37" t="str">
        <f ca="1">IF(ISNA(VLOOKUP($B:$B,'GS Teams'!$A:$D,3,FALSE))," ",(VLOOKUP($B:$B,'GS Teams'!$A:$D,3,FALSE)))</f>
        <v>A</v>
      </c>
      <c r="D37" t="str">
        <f ca="1">IF(ISNA(VLOOKUP($B:$B,'GS Teams'!$A:$D,4,FALSE))," ",(VLOOKUP($B:$B,'GS Teams'!$A:$D,4,FALSE)))</f>
        <v>M</v>
      </c>
      <c r="E37" t="str">
        <f ca="1">IF(ISNA(VLOOKUP($B:$B,'GS Teams'!$A:$E,5,FALSE))," ",(VLOOKUP($B:$B,'GS Teams'!$A:$E,5,FALSE)))</f>
        <v>Ritonier Gerry V</v>
      </c>
      <c r="F37" s="15">
        <v>8.4606481481481494E-3</v>
      </c>
      <c r="G37" t="str">
        <f ca="1">IF(ISNA(VLOOKUP($B:$B,'GS Teams'!$A:$F,6,FALSE))," ",(VLOOKUP($B:$B,'GS Teams'!$A:$F,6,FALSE)))</f>
        <v>Chris Dwyer V</v>
      </c>
      <c r="H37" s="15">
        <f t="shared" si="1"/>
        <v>8.1481481481481492E-3</v>
      </c>
      <c r="I37" s="15">
        <v>1.6608796296296299E-2</v>
      </c>
    </row>
    <row r="38" spans="1:9" x14ac:dyDescent="0.25">
      <c r="A38">
        <v>112</v>
      </c>
      <c r="B38" t="str">
        <f ca="1">IF(ISNA(VLOOKUP($B:$B,'GS Teams'!$A:$D,2,FALSE))," ",(VLOOKUP($B:$B,'GS Teams'!$A:$D,2,FALSE)))</f>
        <v>North Shields Poly</v>
      </c>
      <c r="C38" t="str">
        <f ca="1">IF(ISNA(VLOOKUP($B:$B,'GS Teams'!$A:$D,3,FALSE))," ",(VLOOKUP($B:$B,'GS Teams'!$A:$D,3,FALSE)))</f>
        <v>E</v>
      </c>
      <c r="D38" t="str">
        <f ca="1">IF(ISNA(VLOOKUP($B:$B,'GS Teams'!$A:$D,4,FALSE))," ",(VLOOKUP($B:$B,'GS Teams'!$A:$D,4,FALSE)))</f>
        <v>F</v>
      </c>
      <c r="E38" t="str">
        <f ca="1">IF(ISNA(VLOOKUP($B:$B,'GS Teams'!$A:$E,5,FALSE))," ",(VLOOKUP($B:$B,'GS Teams'!$A:$E,5,FALSE)))</f>
        <v>G Thompson</v>
      </c>
      <c r="F38" s="57">
        <v>1.1574074074074075E-2</v>
      </c>
      <c r="G38" t="str">
        <f ca="1">IF(ISNA(VLOOKUP($B:$B,'GS Teams'!$A:$F,6,FALSE))," ",(VLOOKUP($B:$B,'GS Teams'!$A:$F,6,FALSE)))</f>
        <v>H Lawrence</v>
      </c>
      <c r="H38" s="15">
        <f t="shared" si="1"/>
        <v>1.1273148148148148E-2</v>
      </c>
      <c r="I38" s="15">
        <v>2.2847222222222224E-2</v>
      </c>
    </row>
    <row r="39" spans="1:9" x14ac:dyDescent="0.25">
      <c r="A39">
        <v>111</v>
      </c>
      <c r="B39" t="str">
        <f ca="1">IF(ISNA(VLOOKUP($B:$B,'GS Teams'!$A:$D,2,FALSE))," ",(VLOOKUP($B:$B,'GS Teams'!$A:$D,2,FALSE)))</f>
        <v>North Shields Poly</v>
      </c>
      <c r="C39" t="str">
        <f ca="1">IF(ISNA(VLOOKUP($B:$B,'GS Teams'!$A:$D,3,FALSE))," ",(VLOOKUP($B:$B,'GS Teams'!$A:$D,3,FALSE)))</f>
        <v>D</v>
      </c>
      <c r="D39" t="str">
        <f ca="1">IF(ISNA(VLOOKUP($B:$B,'GS Teams'!$A:$D,4,FALSE))," ",(VLOOKUP($B:$B,'GS Teams'!$A:$D,4,FALSE)))</f>
        <v>F</v>
      </c>
      <c r="E39" t="str">
        <f ca="1">IF(ISNA(VLOOKUP($B:$B,'GS Teams'!$A:$E,5,FALSE))," ",(VLOOKUP($B:$B,'GS Teams'!$A:$E,5,FALSE)))</f>
        <v>M Nauman</v>
      </c>
      <c r="F39" s="57">
        <v>1.0891203703703703E-2</v>
      </c>
      <c r="G39" t="str">
        <f ca="1">IF(ISNA(VLOOKUP($B:$B,'GS Teams'!$A:$F,6,FALSE))," ",(VLOOKUP($B:$B,'GS Teams'!$A:$F,6,FALSE)))</f>
        <v>Jill Clark V45</v>
      </c>
      <c r="H39" s="15">
        <f t="shared" si="1"/>
        <v>1.357638888888889E-2</v>
      </c>
      <c r="I39" s="15">
        <v>2.4467592592592593E-2</v>
      </c>
    </row>
    <row r="40" spans="1:9" x14ac:dyDescent="0.25">
      <c r="A40">
        <v>110</v>
      </c>
      <c r="B40" t="str">
        <f ca="1">IF(ISNA(VLOOKUP($B:$B,'GS Teams'!$A:$D,2,FALSE))," ",(VLOOKUP($B:$B,'GS Teams'!$A:$D,2,FALSE)))</f>
        <v>North Shields Poly</v>
      </c>
      <c r="C40" t="str">
        <f ca="1">IF(ISNA(VLOOKUP($B:$B,'GS Teams'!$A:$D,3,FALSE))," ",(VLOOKUP($B:$B,'GS Teams'!$A:$D,3,FALSE)))</f>
        <v>C</v>
      </c>
      <c r="D40" t="str">
        <f ca="1">IF(ISNA(VLOOKUP($B:$B,'GS Teams'!$A:$D,4,FALSE))," ",(VLOOKUP($B:$B,'GS Teams'!$A:$D,4,FALSE)))</f>
        <v>F</v>
      </c>
      <c r="E40" t="str">
        <f ca="1">IF(ISNA(VLOOKUP($B:$B,'GS Teams'!$A:$E,5,FALSE))," ",(VLOOKUP($B:$B,'GS Teams'!$A:$E,5,FALSE)))</f>
        <v>C Swift</v>
      </c>
      <c r="F40" s="15">
        <v>9.6759259259259264E-3</v>
      </c>
      <c r="G40" t="str">
        <f ca="1">IF(ISNA(VLOOKUP($B:$B,'GS Teams'!$A:$F,6,FALSE))," ",(VLOOKUP($B:$B,'GS Teams'!$A:$F,6,FALSE)))</f>
        <v>H Wuldman</v>
      </c>
      <c r="H40" s="15">
        <f t="shared" si="1"/>
        <v>1.1319444444444446E-2</v>
      </c>
      <c r="I40" s="15">
        <v>2.0995370370370373E-2</v>
      </c>
    </row>
    <row r="41" spans="1:9" x14ac:dyDescent="0.25">
      <c r="A41">
        <v>109</v>
      </c>
      <c r="B41" t="str">
        <f ca="1">IF(ISNA(VLOOKUP($B:$B,'GS Teams'!$A:$D,2,FALSE))," ",(VLOOKUP($B:$B,'GS Teams'!$A:$D,2,FALSE)))</f>
        <v>North Shields Poly</v>
      </c>
      <c r="C41" t="str">
        <f ca="1">IF(ISNA(VLOOKUP($B:$B,'GS Teams'!$A:$D,3,FALSE))," ",(VLOOKUP($B:$B,'GS Teams'!$A:$D,3,FALSE)))</f>
        <v>B</v>
      </c>
      <c r="D41" t="str">
        <f ca="1">IF(ISNA(VLOOKUP($B:$B,'GS Teams'!$A:$D,4,FALSE))," ",(VLOOKUP($B:$B,'GS Teams'!$A:$D,4,FALSE)))</f>
        <v>F</v>
      </c>
      <c r="E41" t="str">
        <f ca="1">IF(ISNA(VLOOKUP($B:$B,'GS Teams'!$A:$E,5,FALSE))," ",(VLOOKUP($B:$B,'GS Teams'!$A:$E,5,FALSE)))</f>
        <v>A Hall V35</v>
      </c>
      <c r="F41" s="15">
        <v>1.0266203703703703E-2</v>
      </c>
      <c r="G41" t="str">
        <f ca="1">IF(ISNA(VLOOKUP($B:$B,'GS Teams'!$A:$F,6,FALSE))," ",(VLOOKUP($B:$B,'GS Teams'!$A:$F,6,FALSE)))</f>
        <v>A Cummings V55</v>
      </c>
      <c r="H41" s="15">
        <f t="shared" si="1"/>
        <v>9.6875000000000034E-3</v>
      </c>
      <c r="I41" s="15">
        <v>1.9953703703703706E-2</v>
      </c>
    </row>
    <row r="42" spans="1:9" x14ac:dyDescent="0.25">
      <c r="A42">
        <v>108</v>
      </c>
      <c r="B42" t="str">
        <f ca="1">IF(ISNA(VLOOKUP($B:$B,'GS Teams'!$A:$D,2,FALSE))," ",(VLOOKUP($B:$B,'GS Teams'!$A:$D,2,FALSE)))</f>
        <v>North Shields Poly</v>
      </c>
      <c r="C42" t="str">
        <f ca="1">IF(ISNA(VLOOKUP($B:$B,'GS Teams'!$A:$D,3,FALSE))," ",(VLOOKUP($B:$B,'GS Teams'!$A:$D,3,FALSE)))</f>
        <v>A</v>
      </c>
      <c r="D42" t="str">
        <f ca="1">IF(ISNA(VLOOKUP($B:$B,'GS Teams'!$A:$D,4,FALSE))," ",(VLOOKUP($B:$B,'GS Teams'!$A:$D,4,FALSE)))</f>
        <v>F</v>
      </c>
      <c r="E42" t="str">
        <f ca="1">IF(ISNA(VLOOKUP($B:$B,'GS Teams'!$A:$E,5,FALSE))," ",(VLOOKUP($B:$B,'GS Teams'!$A:$E,5,FALSE)))</f>
        <v>L Bradley V40</v>
      </c>
      <c r="F42" s="15">
        <v>8.9236111111111113E-3</v>
      </c>
      <c r="G42" t="str">
        <f ca="1">IF(ISNA(VLOOKUP($B:$B,'GS Teams'!$A:$F,6,FALSE))," ",(VLOOKUP($B:$B,'GS Teams'!$A:$F,6,FALSE)))</f>
        <v>A Green V40</v>
      </c>
      <c r="H42" s="15">
        <f t="shared" si="1"/>
        <v>9.0972222222222218E-3</v>
      </c>
      <c r="I42" s="15">
        <v>1.8020833333333333E-2</v>
      </c>
    </row>
    <row r="43" spans="1:9" x14ac:dyDescent="0.25">
      <c r="A43">
        <v>106</v>
      </c>
      <c r="B43" t="str">
        <f ca="1">IF(ISNA(VLOOKUP($B:$B,'GS Teams'!$A:$D,2,FALSE))," ",(VLOOKUP($B:$B,'GS Teams'!$A:$D,2,FALSE)))</f>
        <v>North Shields Poly</v>
      </c>
      <c r="C43" t="str">
        <f ca="1">IF(ISNA(VLOOKUP($B:$B,'GS Teams'!$A:$D,3,FALSE))," ",(VLOOKUP($B:$B,'GS Teams'!$A:$D,3,FALSE)))</f>
        <v>H</v>
      </c>
      <c r="D43" t="str">
        <f ca="1">IF(ISNA(VLOOKUP($B:$B,'GS Teams'!$A:$D,4,FALSE))," ",(VLOOKUP($B:$B,'GS Teams'!$A:$D,4,FALSE)))</f>
        <v>M</v>
      </c>
      <c r="E43" t="str">
        <f ca="1">IF(ISNA(VLOOKUP($B:$B,'GS Teams'!$A:$E,5,FALSE))," ",(VLOOKUP($B:$B,'GS Teams'!$A:$E,5,FALSE)))</f>
        <v>Colin Winter V40</v>
      </c>
      <c r="F43" s="15">
        <v>9.7916666666666655E-3</v>
      </c>
      <c r="G43" t="str">
        <f ca="1">IF(ISNA(VLOOKUP($B:$B,'GS Teams'!$A:$F,6,FALSE))," ",(VLOOKUP($B:$B,'GS Teams'!$A:$F,6,FALSE)))</f>
        <v>Alan Keegan V40</v>
      </c>
      <c r="H43" s="15">
        <f t="shared" si="1"/>
        <v>8.9814814814814844E-3</v>
      </c>
      <c r="I43" s="15">
        <v>1.877314814814815E-2</v>
      </c>
    </row>
    <row r="44" spans="1:9" x14ac:dyDescent="0.25">
      <c r="A44">
        <v>105</v>
      </c>
      <c r="B44" t="str">
        <f ca="1">IF(ISNA(VLOOKUP($B:$B,'GS Teams'!$A:$D,2,FALSE))," ",(VLOOKUP($B:$B,'GS Teams'!$A:$D,2,FALSE)))</f>
        <v>North Shields Poly</v>
      </c>
      <c r="C44" t="str">
        <f ca="1">IF(ISNA(VLOOKUP($B:$B,'GS Teams'!$A:$D,3,FALSE))," ",(VLOOKUP($B:$B,'GS Teams'!$A:$D,3,FALSE)))</f>
        <v>G</v>
      </c>
      <c r="D44" t="str">
        <f ca="1">IF(ISNA(VLOOKUP($B:$B,'GS Teams'!$A:$D,4,FALSE))," ",(VLOOKUP($B:$B,'GS Teams'!$A:$D,4,FALSE)))</f>
        <v>M</v>
      </c>
      <c r="E44" t="str">
        <f ca="1">IF(ISNA(VLOOKUP($B:$B,'GS Teams'!$A:$E,5,FALSE))," ",(VLOOKUP($B:$B,'GS Teams'!$A:$E,5,FALSE)))</f>
        <v>Stuart Lynn V55</v>
      </c>
      <c r="F44" s="15">
        <v>9.9421296296296289E-3</v>
      </c>
      <c r="G44" t="str">
        <f ca="1">IF(ISNA(VLOOKUP($B:$B,'GS Teams'!$A:$F,6,FALSE))," ",(VLOOKUP($B:$B,'GS Teams'!$A:$F,6,FALSE)))</f>
        <v>Hugh Parry V45</v>
      </c>
      <c r="H44" s="15">
        <f t="shared" si="1"/>
        <v>1.1030092592592593E-2</v>
      </c>
      <c r="I44" s="15">
        <v>2.0972222222222222E-2</v>
      </c>
    </row>
    <row r="45" spans="1:9" x14ac:dyDescent="0.25">
      <c r="A45">
        <v>104</v>
      </c>
      <c r="B45" t="str">
        <f ca="1">IF(ISNA(VLOOKUP($B:$B,'GS Teams'!$A:$D,2,FALSE))," ",(VLOOKUP($B:$B,'GS Teams'!$A:$D,2,FALSE)))</f>
        <v>North Shields Poly</v>
      </c>
      <c r="C45" t="str">
        <f ca="1">IF(ISNA(VLOOKUP($B:$B,'GS Teams'!$A:$D,3,FALSE))," ",(VLOOKUP($B:$B,'GS Teams'!$A:$D,3,FALSE)))</f>
        <v>F</v>
      </c>
      <c r="D45" t="str">
        <f ca="1">IF(ISNA(VLOOKUP($B:$B,'GS Teams'!$A:$D,4,FALSE))," ",(VLOOKUP($B:$B,'GS Teams'!$A:$D,4,FALSE)))</f>
        <v>M</v>
      </c>
      <c r="E45" t="str">
        <f ca="1">IF(ISNA(VLOOKUP($B:$B,'GS Teams'!$A:$E,5,FALSE))," ",(VLOOKUP($B:$B,'GS Teams'!$A:$E,5,FALSE)))</f>
        <v>Ian Ross V45</v>
      </c>
      <c r="F45" s="15">
        <v>9.2592592592592605E-3</v>
      </c>
      <c r="G45" t="str">
        <f ca="1">IF(ISNA(VLOOKUP($B:$B,'GS Teams'!$A:$F,6,FALSE))," ",(VLOOKUP($B:$B,'GS Teams'!$A:$F,6,FALSE)))</f>
        <v>Ian Richardson V65</v>
      </c>
      <c r="H45" s="15">
        <f t="shared" si="1"/>
        <v>9.872685185185184E-3</v>
      </c>
      <c r="I45" s="15">
        <v>1.9131944444444444E-2</v>
      </c>
    </row>
    <row r="46" spans="1:9" x14ac:dyDescent="0.25">
      <c r="A46">
        <v>103</v>
      </c>
      <c r="B46" t="str">
        <f ca="1">IF(ISNA(VLOOKUP($B:$B,'GS Teams'!$A:$D,2,FALSE))," ",(VLOOKUP($B:$B,'GS Teams'!$A:$D,2,FALSE)))</f>
        <v>North Shields Poly</v>
      </c>
      <c r="C46" t="str">
        <f ca="1">IF(ISNA(VLOOKUP($B:$B,'GS Teams'!$A:$D,3,FALSE))," ",(VLOOKUP($B:$B,'GS Teams'!$A:$D,3,FALSE)))</f>
        <v>E</v>
      </c>
      <c r="D46" t="str">
        <f ca="1">IF(ISNA(VLOOKUP($B:$B,'GS Teams'!$A:$D,4,FALSE))," ",(VLOOKUP($B:$B,'GS Teams'!$A:$D,4,FALSE)))</f>
        <v>M</v>
      </c>
      <c r="E46" t="str">
        <f ca="1">IF(ISNA(VLOOKUP($B:$B,'GS Teams'!$A:$E,5,FALSE))," ",(VLOOKUP($B:$B,'GS Teams'!$A:$E,5,FALSE)))</f>
        <v>Alan Haddon</v>
      </c>
      <c r="F46" s="15">
        <v>9.1550925925925931E-3</v>
      </c>
      <c r="G46" t="str">
        <f ca="1">IF(ISNA(VLOOKUP($B:$B,'GS Teams'!$A:$F,6,FALSE))," ",(VLOOKUP($B:$B,'GS Teams'!$A:$F,6,FALSE)))</f>
        <v>Phil Rees V60</v>
      </c>
      <c r="H46" s="15">
        <f t="shared" si="1"/>
        <v>9.8726851851851857E-3</v>
      </c>
      <c r="I46" s="15">
        <v>1.9027777777777779E-2</v>
      </c>
    </row>
    <row r="47" spans="1:9" x14ac:dyDescent="0.25">
      <c r="A47">
        <v>102</v>
      </c>
      <c r="B47" t="str">
        <f ca="1">IF(ISNA(VLOOKUP($B:$B,'GS Teams'!$A:$D,2,FALSE))," ",(VLOOKUP($B:$B,'GS Teams'!$A:$D,2,FALSE)))</f>
        <v>North Shields Poly</v>
      </c>
      <c r="C47" t="str">
        <f ca="1">IF(ISNA(VLOOKUP($B:$B,'GS Teams'!$A:$D,3,FALSE))," ",(VLOOKUP($B:$B,'GS Teams'!$A:$D,3,FALSE)))</f>
        <v>D</v>
      </c>
      <c r="D47" t="str">
        <f ca="1">IF(ISNA(VLOOKUP($B:$B,'GS Teams'!$A:$D,4,FALSE))," ",(VLOOKUP($B:$B,'GS Teams'!$A:$D,4,FALSE)))</f>
        <v>M</v>
      </c>
      <c r="E47" t="str">
        <f ca="1">IF(ISNA(VLOOKUP($B:$B,'GS Teams'!$A:$E,5,FALSE))," ",(VLOOKUP($B:$B,'GS Teams'!$A:$E,5,FALSE)))</f>
        <v>Richard Hanley</v>
      </c>
      <c r="F47" s="15">
        <v>8.4259259259259253E-3</v>
      </c>
      <c r="G47" t="str">
        <f ca="1">IF(ISNA(VLOOKUP($B:$B,'GS Teams'!$A:$F,6,FALSE))," ",(VLOOKUP($B:$B,'GS Teams'!$A:$F,6,FALSE)))</f>
        <v>Terry Brown V</v>
      </c>
      <c r="H47" s="15">
        <f t="shared" si="1"/>
        <v>8.2060185185185205E-3</v>
      </c>
      <c r="I47" s="15">
        <v>1.6631944444444446E-2</v>
      </c>
    </row>
    <row r="48" spans="1:9" x14ac:dyDescent="0.25">
      <c r="A48">
        <v>101</v>
      </c>
      <c r="B48" t="str">
        <f ca="1">IF(ISNA(VLOOKUP($B:$B,'GS Teams'!$A:$D,2,FALSE))," ",(VLOOKUP($B:$B,'GS Teams'!$A:$D,2,FALSE)))</f>
        <v>North Shields Poly</v>
      </c>
      <c r="C48" t="str">
        <f ca="1">IF(ISNA(VLOOKUP($B:$B,'GS Teams'!$A:$D,3,FALSE))," ",(VLOOKUP($B:$B,'GS Teams'!$A:$D,3,FALSE)))</f>
        <v>C</v>
      </c>
      <c r="D48" t="str">
        <f ca="1">IF(ISNA(VLOOKUP($B:$B,'GS Teams'!$A:$D,4,FALSE))," ",(VLOOKUP($B:$B,'GS Teams'!$A:$D,4,FALSE)))</f>
        <v>M</v>
      </c>
      <c r="E48" t="str">
        <f ca="1">IF(ISNA(VLOOKUP($B:$B,'GS Teams'!$A:$E,5,FALSE))," ",(VLOOKUP($B:$B,'GS Teams'!$A:$E,5,FALSE)))</f>
        <v>C Whitelaw</v>
      </c>
      <c r="F48" s="15">
        <v>8.6805555555555559E-3</v>
      </c>
      <c r="G48" t="str">
        <f ca="1">IF(ISNA(VLOOKUP($B:$B,'GS Teams'!$A:$F,6,FALSE))," ",(VLOOKUP($B:$B,'GS Teams'!$A:$F,6,FALSE)))</f>
        <v>Paul Robertson V</v>
      </c>
      <c r="H48" s="15">
        <f t="shared" si="1"/>
        <v>8.1250000000000003E-3</v>
      </c>
      <c r="I48" s="15">
        <v>1.6805555555555556E-2</v>
      </c>
    </row>
    <row r="49" spans="1:9" x14ac:dyDescent="0.25">
      <c r="A49">
        <v>100</v>
      </c>
      <c r="B49" t="str">
        <f ca="1">IF(ISNA(VLOOKUP($B:$B,'GS Teams'!$A:$D,2,FALSE))," ",(VLOOKUP($B:$B,'GS Teams'!$A:$D,2,FALSE)))</f>
        <v>North Shields Poly</v>
      </c>
      <c r="C49" t="str">
        <f ca="1">IF(ISNA(VLOOKUP($B:$B,'GS Teams'!$A:$D,3,FALSE))," ",(VLOOKUP($B:$B,'GS Teams'!$A:$D,3,FALSE)))</f>
        <v>B</v>
      </c>
      <c r="D49" t="str">
        <f ca="1">IF(ISNA(VLOOKUP($B:$B,'GS Teams'!$A:$D,4,FALSE))," ",(VLOOKUP($B:$B,'GS Teams'!$A:$D,4,FALSE)))</f>
        <v>M</v>
      </c>
      <c r="E49" t="str">
        <f ca="1">IF(ISNA(VLOOKUP($B:$B,'GS Teams'!$A:$E,5,FALSE))," ",(VLOOKUP($B:$B,'GS Teams'!$A:$E,5,FALSE)))</f>
        <v>Steven Hall</v>
      </c>
      <c r="F49" s="15">
        <v>7.9398148148148145E-3</v>
      </c>
      <c r="G49" t="str">
        <f ca="1">IF(ISNA(VLOOKUP($B:$B,'GS Teams'!$A:$F,6,FALSE))," ",(VLOOKUP($B:$B,'GS Teams'!$A:$F,6,FALSE)))</f>
        <v>Dave Stainthorpe V</v>
      </c>
      <c r="H49" s="15">
        <f t="shared" si="1"/>
        <v>8.2291666666666676E-3</v>
      </c>
      <c r="I49" s="15">
        <v>1.6168981481481482E-2</v>
      </c>
    </row>
    <row r="50" spans="1:9" x14ac:dyDescent="0.25">
      <c r="A50">
        <v>99</v>
      </c>
      <c r="B50" t="str">
        <f ca="1">IF(ISNA(VLOOKUP($B:$B,'GS Teams'!$A:$D,2,FALSE))," ",(VLOOKUP($B:$B,'GS Teams'!$A:$D,2,FALSE)))</f>
        <v>North Shields Poly</v>
      </c>
      <c r="C50" t="str">
        <f ca="1">IF(ISNA(VLOOKUP($B:$B,'GS Teams'!$A:$D,3,FALSE))," ",(VLOOKUP($B:$B,'GS Teams'!$A:$D,3,FALSE)))</f>
        <v>A</v>
      </c>
      <c r="D50" t="str">
        <f ca="1">IF(ISNA(VLOOKUP($B:$B,'GS Teams'!$A:$D,4,FALSE))," ",(VLOOKUP($B:$B,'GS Teams'!$A:$D,4,FALSE)))</f>
        <v>M</v>
      </c>
      <c r="E50" t="str">
        <f ca="1">IF(ISNA(VLOOKUP($B:$B,'GS Teams'!$A:$E,5,FALSE))," ",(VLOOKUP($B:$B,'GS Teams'!$A:$E,5,FALSE)))</f>
        <v>Scott Ellis</v>
      </c>
      <c r="F50" s="15">
        <v>7.0601851851851841E-3</v>
      </c>
      <c r="G50" t="str">
        <f ca="1">IF(ISNA(VLOOKUP($B:$B,'GS Teams'!$A:$F,6,FALSE))," ",(VLOOKUP($B:$B,'GS Teams'!$A:$F,6,FALSE)))</f>
        <v>Michael Parkinson V</v>
      </c>
      <c r="H50" s="15">
        <f t="shared" si="1"/>
        <v>7.6620370370370375E-3</v>
      </c>
      <c r="I50" s="15">
        <v>1.4722222222222222E-2</v>
      </c>
    </row>
    <row r="51" spans="1:9" x14ac:dyDescent="0.25">
      <c r="A51">
        <v>98</v>
      </c>
      <c r="B51" t="str">
        <f ca="1">IF(ISNA(VLOOKUP($B:$B,'GS Teams'!$A:$D,2,FALSE))," ",(VLOOKUP($B:$B,'GS Teams'!$A:$D,2,FALSE)))</f>
        <v>Morpeth Harriers</v>
      </c>
      <c r="C51" t="str">
        <f ca="1">IF(ISNA(VLOOKUP($B:$B,'GS Teams'!$A:$D,3,FALSE))," ",(VLOOKUP($B:$B,'GS Teams'!$A:$D,3,FALSE)))</f>
        <v>D</v>
      </c>
      <c r="D51" t="str">
        <f ca="1">IF(ISNA(VLOOKUP($B:$B,'GS Teams'!$A:$D,4,FALSE))," ",(VLOOKUP($B:$B,'GS Teams'!$A:$D,4,FALSE)))</f>
        <v>F</v>
      </c>
      <c r="E51" t="str">
        <f ca="1">IF(ISNA(VLOOKUP($B:$B,'GS Teams'!$A:$E,5,FALSE))," ",(VLOOKUP($B:$B,'GS Teams'!$A:$E,5,FALSE)))</f>
        <v>Frances Naylor V</v>
      </c>
      <c r="F51" s="57">
        <v>1.1261574074074071E-2</v>
      </c>
      <c r="G51" t="str">
        <f ca="1">IF(ISNA(VLOOKUP($B:$B,'GS Teams'!$A:$F,6,FALSE))," ",(VLOOKUP($B:$B,'GS Teams'!$A:$F,6,FALSE)))</f>
        <v>Clare Walker V</v>
      </c>
      <c r="H51" s="15">
        <f t="shared" si="1"/>
        <v>1.0694444444444446E-2</v>
      </c>
      <c r="I51" s="15">
        <v>2.1956018518518517E-2</v>
      </c>
    </row>
    <row r="52" spans="1:9" x14ac:dyDescent="0.25">
      <c r="A52">
        <v>97</v>
      </c>
      <c r="B52" t="str">
        <f ca="1">IF(ISNA(VLOOKUP($B:$B,'GS Teams'!$A:$D,2,FALSE))," ",(VLOOKUP($B:$B,'GS Teams'!$A:$D,2,FALSE)))</f>
        <v>Morpeth Harriers</v>
      </c>
      <c r="C52" t="str">
        <f ca="1">IF(ISNA(VLOOKUP($B:$B,'GS Teams'!$A:$D,3,FALSE))," ",(VLOOKUP($B:$B,'GS Teams'!$A:$D,3,FALSE)))</f>
        <v>C</v>
      </c>
      <c r="D52" t="str">
        <f ca="1">IF(ISNA(VLOOKUP($B:$B,'GS Teams'!$A:$D,4,FALSE))," ",(VLOOKUP($B:$B,'GS Teams'!$A:$D,4,FALSE)))</f>
        <v>F</v>
      </c>
      <c r="E52" t="str">
        <f ca="1">IF(ISNA(VLOOKUP($B:$B,'GS Teams'!$A:$E,5,FALSE))," ",(VLOOKUP($B:$B,'GS Teams'!$A:$E,5,FALSE)))</f>
        <v>Sue Smith V</v>
      </c>
      <c r="F52" s="15">
        <v>1.0532407407407407E-2</v>
      </c>
      <c r="G52" t="str">
        <f ca="1">IF(ISNA(VLOOKUP($B:$B,'GS Teams'!$A:$F,6,FALSE))," ",(VLOOKUP($B:$B,'GS Teams'!$A:$F,6,FALSE)))</f>
        <v>Pam Woodcock V</v>
      </c>
      <c r="H52" s="15">
        <f t="shared" si="1"/>
        <v>1.0729166666666668E-2</v>
      </c>
      <c r="I52" s="15">
        <v>2.1261574074074075E-2</v>
      </c>
    </row>
    <row r="53" spans="1:9" x14ac:dyDescent="0.25">
      <c r="A53">
        <v>96</v>
      </c>
      <c r="B53" t="str">
        <f ca="1">IF(ISNA(VLOOKUP($B:$B,'GS Teams'!$A:$D,2,FALSE))," ",(VLOOKUP($B:$B,'GS Teams'!$A:$D,2,FALSE)))</f>
        <v>Morpeth Harriers</v>
      </c>
      <c r="C53" t="str">
        <f ca="1">IF(ISNA(VLOOKUP($B:$B,'GS Teams'!$A:$D,3,FALSE))," ",(VLOOKUP($B:$B,'GS Teams'!$A:$D,3,FALSE)))</f>
        <v>B</v>
      </c>
      <c r="D53" t="str">
        <f ca="1">IF(ISNA(VLOOKUP($B:$B,'GS Teams'!$A:$D,4,FALSE))," ",(VLOOKUP($B:$B,'GS Teams'!$A:$D,4,FALSE)))</f>
        <v>F</v>
      </c>
      <c r="E53" t="str">
        <f ca="1">IF(ISNA(VLOOKUP($B:$B,'GS Teams'!$A:$E,5,FALSE))," ",(VLOOKUP($B:$B,'GS Teams'!$A:$E,5,FALSE)))</f>
        <v>Shuna Rank V</v>
      </c>
      <c r="F53" s="15">
        <v>1.0300925925925927E-2</v>
      </c>
      <c r="G53" t="str">
        <f ca="1">IF(ISNA(VLOOKUP($B:$B,'GS Teams'!$A:$F,6,FALSE))," ",(VLOOKUP($B:$B,'GS Teams'!$A:$F,6,FALSE)))</f>
        <v>Jane Kirkby V</v>
      </c>
      <c r="H53" s="15">
        <f t="shared" si="1"/>
        <v>0.01</v>
      </c>
      <c r="I53" s="15">
        <v>2.0300925925925927E-2</v>
      </c>
    </row>
    <row r="54" spans="1:9" x14ac:dyDescent="0.25">
      <c r="A54">
        <v>95</v>
      </c>
      <c r="B54" t="str">
        <f ca="1">IF(ISNA(VLOOKUP($B:$B,'GS Teams'!$A:$D,2,FALSE))," ",(VLOOKUP($B:$B,'GS Teams'!$A:$D,2,FALSE)))</f>
        <v>Morpeth Harriers</v>
      </c>
      <c r="C54" t="str">
        <f ca="1">IF(ISNA(VLOOKUP($B:$B,'GS Teams'!$A:$D,3,FALSE))," ",(VLOOKUP($B:$B,'GS Teams'!$A:$D,3,FALSE)))</f>
        <v>A</v>
      </c>
      <c r="D54" t="str">
        <f ca="1">IF(ISNA(VLOOKUP($B:$B,'GS Teams'!$A:$D,4,FALSE))," ",(VLOOKUP($B:$B,'GS Teams'!$A:$D,4,FALSE)))</f>
        <v>F</v>
      </c>
      <c r="E54" t="str">
        <f ca="1">IF(ISNA(VLOOKUP($B:$B,'GS Teams'!$A:$E,5,FALSE))," ",(VLOOKUP($B:$B,'GS Teams'!$A:$E,5,FALSE)))</f>
        <v>Gemma Floyd V</v>
      </c>
      <c r="F54" s="15">
        <v>8.2291666666666659E-3</v>
      </c>
      <c r="G54" t="str">
        <f ca="1">IF(ISNA(VLOOKUP($B:$B,'GS Teams'!$A:$F,6,FALSE))," ",(VLOOKUP($B:$B,'GS Teams'!$A:$F,6,FALSE)))</f>
        <v>Alison Brown</v>
      </c>
      <c r="H54" s="15">
        <f t="shared" si="1"/>
        <v>9.1087962962962954E-3</v>
      </c>
      <c r="I54" s="15">
        <v>1.7337962962962961E-2</v>
      </c>
    </row>
    <row r="55" spans="1:9" x14ac:dyDescent="0.25">
      <c r="A55">
        <v>94</v>
      </c>
      <c r="B55" t="str">
        <f ca="1">IF(ISNA(VLOOKUP($B:$B,'GS Teams'!$A:$D,2,FALSE))," ",(VLOOKUP($B:$B,'GS Teams'!$A:$D,2,FALSE)))</f>
        <v>Jesmond Joggers</v>
      </c>
      <c r="C55" t="str">
        <f ca="1">IF(ISNA(VLOOKUP($B:$B,'GS Teams'!$A:$D,3,FALSE))," ",(VLOOKUP($B:$B,'GS Teams'!$A:$D,3,FALSE)))</f>
        <v>B</v>
      </c>
      <c r="D55" t="str">
        <f ca="1">IF(ISNA(VLOOKUP($B:$B,'GS Teams'!$A:$D,4,FALSE))," ",(VLOOKUP($B:$B,'GS Teams'!$A:$D,4,FALSE)))</f>
        <v>F</v>
      </c>
      <c r="E55" t="str">
        <f ca="1">IF(ISNA(VLOOKUP($B:$B,'GS Teams'!$A:$E,5,FALSE))," ",(VLOOKUP($B:$B,'GS Teams'!$A:$E,5,FALSE)))</f>
        <v>Kate Black V</v>
      </c>
      <c r="F55" s="57">
        <v>1.1678240740740741E-2</v>
      </c>
      <c r="G55" t="str">
        <f ca="1">IF(ISNA(VLOOKUP($B:$B,'GS Teams'!$A:$F,6,FALSE))," ",(VLOOKUP($B:$B,'GS Teams'!$A:$F,6,FALSE)))</f>
        <v>Sarah Richardson</v>
      </c>
      <c r="H55" s="15">
        <f t="shared" si="1"/>
        <v>1.0115740740740739E-2</v>
      </c>
      <c r="I55" s="15">
        <v>2.179398148148148E-2</v>
      </c>
    </row>
    <row r="56" spans="1:9" x14ac:dyDescent="0.25">
      <c r="A56">
        <v>93</v>
      </c>
      <c r="B56" t="str">
        <f ca="1">IF(ISNA(VLOOKUP($B:$B,'GS Teams'!$A:$D,2,FALSE))," ",(VLOOKUP($B:$B,'GS Teams'!$A:$D,2,FALSE)))</f>
        <v>Jesmond Joggers</v>
      </c>
      <c r="C56" t="str">
        <f ca="1">IF(ISNA(VLOOKUP($B:$B,'GS Teams'!$A:$D,3,FALSE))," ",(VLOOKUP($B:$B,'GS Teams'!$A:$D,3,FALSE)))</f>
        <v>A</v>
      </c>
      <c r="D56" t="str">
        <f ca="1">IF(ISNA(VLOOKUP($B:$B,'GS Teams'!$A:$D,4,FALSE))," ",(VLOOKUP($B:$B,'GS Teams'!$A:$D,4,FALSE)))</f>
        <v>F</v>
      </c>
      <c r="E56" t="str">
        <f ca="1">IF(ISNA(VLOOKUP($B:$B,'GS Teams'!$A:$E,5,FALSE))," ",(VLOOKUP($B:$B,'GS Teams'!$A:$E,5,FALSE)))</f>
        <v>Una McNelis V</v>
      </c>
      <c r="F56" s="15">
        <v>9.7337962962962977E-3</v>
      </c>
      <c r="G56" t="str">
        <f ca="1">IF(ISNA(VLOOKUP($B:$B,'GS Teams'!$A:$F,6,FALSE))," ",(VLOOKUP($B:$B,'GS Teams'!$A:$F,6,FALSE)))</f>
        <v>Wendy Malkin</v>
      </c>
      <c r="H56" s="15">
        <f t="shared" si="1"/>
        <v>9.0277777777777752E-3</v>
      </c>
      <c r="I56" s="15">
        <v>1.8761574074074073E-2</v>
      </c>
    </row>
    <row r="57" spans="1:9" x14ac:dyDescent="0.25">
      <c r="A57">
        <v>92</v>
      </c>
      <c r="B57" t="str">
        <f ca="1">IF(ISNA(VLOOKUP($B:$B,'GS Teams'!$A:$D,2,FALSE))," ",(VLOOKUP($B:$B,'GS Teams'!$A:$D,2,FALSE)))</f>
        <v>Jesmond Joggers</v>
      </c>
      <c r="C57" t="str">
        <f ca="1">IF(ISNA(VLOOKUP($B:$B,'GS Teams'!$A:$D,3,FALSE))," ",(VLOOKUP($B:$B,'GS Teams'!$A:$D,3,FALSE)))</f>
        <v>D</v>
      </c>
      <c r="D57" t="str">
        <f ca="1">IF(ISNA(VLOOKUP($B:$B,'GS Teams'!$A:$D,4,FALSE))," ",(VLOOKUP($B:$B,'GS Teams'!$A:$D,4,FALSE)))</f>
        <v>M</v>
      </c>
      <c r="E57" t="str">
        <f ca="1">IF(ISNA(VLOOKUP($B:$B,'GS Teams'!$A:$E,5,FALSE))," ",(VLOOKUP($B:$B,'GS Teams'!$A:$E,5,FALSE)))</f>
        <v>Adam Wilkinson</v>
      </c>
      <c r="F57" s="15">
        <v>1.0243055555555556E-2</v>
      </c>
      <c r="G57" t="str">
        <f ca="1">IF(ISNA(VLOOKUP($B:$B,'GS Teams'!$A:$F,6,FALSE))," ",(VLOOKUP($B:$B,'GS Teams'!$A:$F,6,FALSE)))</f>
        <v>Geoff Blair V</v>
      </c>
      <c r="H57" s="15">
        <f t="shared" si="1"/>
        <v>9.432870370370371E-3</v>
      </c>
      <c r="I57" s="15">
        <v>1.9675925925925927E-2</v>
      </c>
    </row>
    <row r="58" spans="1:9" x14ac:dyDescent="0.25">
      <c r="A58">
        <v>91</v>
      </c>
      <c r="B58" t="str">
        <f ca="1">IF(ISNA(VLOOKUP($B:$B,'GS Teams'!$A:$D,2,FALSE))," ",(VLOOKUP($B:$B,'GS Teams'!$A:$D,2,FALSE)))</f>
        <v>Jesmond Joggers</v>
      </c>
      <c r="C58" t="str">
        <f ca="1">IF(ISNA(VLOOKUP($B:$B,'GS Teams'!$A:$D,3,FALSE))," ",(VLOOKUP($B:$B,'GS Teams'!$A:$D,3,FALSE)))</f>
        <v>C</v>
      </c>
      <c r="D58" t="str">
        <f ca="1">IF(ISNA(VLOOKUP($B:$B,'GS Teams'!$A:$D,4,FALSE))," ",(VLOOKUP($B:$B,'GS Teams'!$A:$D,4,FALSE)))</f>
        <v>M</v>
      </c>
      <c r="E58" t="str">
        <f ca="1">IF(ISNA(VLOOKUP($B:$B,'GS Teams'!$A:$E,5,FALSE))," ",(VLOOKUP($B:$B,'GS Teams'!$A:$E,5,FALSE)))</f>
        <v>Alex Ramshaw</v>
      </c>
      <c r="F58" s="15">
        <v>8.9120370370370378E-3</v>
      </c>
      <c r="G58" t="str">
        <f ca="1">IF(ISNA(VLOOKUP($B:$B,'GS Teams'!$A:$F,6,FALSE))," ",(VLOOKUP($B:$B,'GS Teams'!$A:$F,6,FALSE)))</f>
        <v>Greg Stamp</v>
      </c>
      <c r="H58" s="15">
        <f t="shared" si="1"/>
        <v>8.4722222222222247E-3</v>
      </c>
      <c r="I58" s="15">
        <v>1.7384259259259262E-2</v>
      </c>
    </row>
    <row r="59" spans="1:9" x14ac:dyDescent="0.25">
      <c r="A59">
        <v>90</v>
      </c>
      <c r="B59" t="str">
        <f ca="1">IF(ISNA(VLOOKUP($B:$B,'GS Teams'!$A:$D,2,FALSE))," ",(VLOOKUP($B:$B,'GS Teams'!$A:$D,2,FALSE)))</f>
        <v>Jesmond Joggers</v>
      </c>
      <c r="C59" t="str">
        <f ca="1">IF(ISNA(VLOOKUP($B:$B,'GS Teams'!$A:$D,3,FALSE))," ",(VLOOKUP($B:$B,'GS Teams'!$A:$D,3,FALSE)))</f>
        <v>B</v>
      </c>
      <c r="D59" t="str">
        <f ca="1">IF(ISNA(VLOOKUP($B:$B,'GS Teams'!$A:$D,4,FALSE))," ",(VLOOKUP($B:$B,'GS Teams'!$A:$D,4,FALSE)))</f>
        <v>M</v>
      </c>
      <c r="E59" t="str">
        <f ca="1">IF(ISNA(VLOOKUP($B:$B,'GS Teams'!$A:$E,5,FALSE))," ",(VLOOKUP($B:$B,'GS Teams'!$A:$E,5,FALSE)))</f>
        <v>Angus Miller</v>
      </c>
      <c r="F59" s="15">
        <v>8.518518518518519E-3</v>
      </c>
      <c r="G59" t="str">
        <f ca="1">IF(ISNA(VLOOKUP($B:$B,'GS Teams'!$A:$F,6,FALSE))," ",(VLOOKUP($B:$B,'GS Teams'!$A:$F,6,FALSE)))</f>
        <v>Ian Murphy</v>
      </c>
      <c r="H59" s="15">
        <f t="shared" si="1"/>
        <v>8.9004629629629607E-3</v>
      </c>
      <c r="I59" s="15">
        <v>1.741898148148148E-2</v>
      </c>
    </row>
    <row r="60" spans="1:9" x14ac:dyDescent="0.25">
      <c r="A60">
        <v>89</v>
      </c>
      <c r="B60" t="str">
        <f ca="1">IF(ISNA(VLOOKUP($B:$B,'GS Teams'!$A:$D,2,FALSE))," ",(VLOOKUP($B:$B,'GS Teams'!$A:$D,2,FALSE)))</f>
        <v>Jesmond Joggers</v>
      </c>
      <c r="C60" t="str">
        <f ca="1">IF(ISNA(VLOOKUP($B:$B,'GS Teams'!$A:$D,3,FALSE))," ",(VLOOKUP($B:$B,'GS Teams'!$A:$D,3,FALSE)))</f>
        <v>A</v>
      </c>
      <c r="D60" t="str">
        <f ca="1">IF(ISNA(VLOOKUP($B:$B,'GS Teams'!$A:$D,4,FALSE))," ",(VLOOKUP($B:$B,'GS Teams'!$A:$D,4,FALSE)))</f>
        <v>M</v>
      </c>
      <c r="E60" t="str">
        <f ca="1">IF(ISNA(VLOOKUP($B:$B,'GS Teams'!$A:$E,5,FALSE))," ",(VLOOKUP($B:$B,'GS Teams'!$A:$E,5,FALSE)))</f>
        <v>Michael Hedley</v>
      </c>
      <c r="F60" s="15">
        <v>7.1527777777777787E-3</v>
      </c>
      <c r="G60" t="str">
        <f ca="1">IF(ISNA(VLOOKUP($B:$B,'GS Teams'!$A:$F,6,FALSE))," ",(VLOOKUP($B:$B,'GS Teams'!$A:$F,6,FALSE)))</f>
        <v>Jonny Law</v>
      </c>
      <c r="H60" s="15">
        <f t="shared" si="1"/>
        <v>7.8125E-3</v>
      </c>
      <c r="I60" s="15">
        <v>1.4965277777777779E-2</v>
      </c>
    </row>
    <row r="61" spans="1:9" x14ac:dyDescent="0.25">
      <c r="A61">
        <v>88</v>
      </c>
      <c r="B61" t="str">
        <f ca="1">IF(ISNA(VLOOKUP($B:$B,'GS Teams'!$A:$D,2,FALSE))," ",(VLOOKUP($B:$B,'GS Teams'!$A:$D,2,FALSE)))</f>
        <v>Jarrow &amp; Hebburn</v>
      </c>
      <c r="C61" t="str">
        <f ca="1">IF(ISNA(VLOOKUP($B:$B,'GS Teams'!$A:$D,3,FALSE))," ",(VLOOKUP($B:$B,'GS Teams'!$A:$D,3,FALSE)))</f>
        <v>B</v>
      </c>
      <c r="D61" t="str">
        <f ca="1">IF(ISNA(VLOOKUP($B:$B,'GS Teams'!$A:$D,4,FALSE))," ",(VLOOKUP($B:$B,'GS Teams'!$A:$D,4,FALSE)))</f>
        <v>M</v>
      </c>
      <c r="E61" t="str">
        <f ca="1">IF(ISNA(VLOOKUP($B:$B,'GS Teams'!$A:$E,5,FALSE))," ",(VLOOKUP($B:$B,'GS Teams'!$A:$E,5,FALSE)))</f>
        <v>Brian Hurst V</v>
      </c>
      <c r="F61" s="15">
        <v>9.1319444444444443E-3</v>
      </c>
      <c r="G61" t="str">
        <f ca="1">IF(ISNA(VLOOKUP($B:$B,'GS Teams'!$A:$F,6,FALSE))," ",(VLOOKUP($B:$B,'GS Teams'!$A:$F,6,FALSE)))</f>
        <v>Steve Otterside V</v>
      </c>
      <c r="H61" s="15">
        <f t="shared" si="1"/>
        <v>9.3518518518518525E-3</v>
      </c>
      <c r="I61" s="15">
        <v>1.8483796296296297E-2</v>
      </c>
    </row>
    <row r="62" spans="1:9" x14ac:dyDescent="0.25">
      <c r="A62">
        <v>87</v>
      </c>
      <c r="B62" t="str">
        <f ca="1">IF(ISNA(VLOOKUP($B:$B,'GS Teams'!$A:$D,2,FALSE))," ",(VLOOKUP($B:$B,'GS Teams'!$A:$D,2,FALSE)))</f>
        <v>Jarrow &amp; Hebburn</v>
      </c>
      <c r="C62" t="str">
        <f ca="1">IF(ISNA(VLOOKUP($B:$B,'GS Teams'!$A:$D,3,FALSE))," ",(VLOOKUP($B:$B,'GS Teams'!$A:$D,3,FALSE)))</f>
        <v>A</v>
      </c>
      <c r="D62" t="str">
        <f ca="1">IF(ISNA(VLOOKUP($B:$B,'GS Teams'!$A:$D,4,FALSE))," ",(VLOOKUP($B:$B,'GS Teams'!$A:$D,4,FALSE)))</f>
        <v>M</v>
      </c>
      <c r="E62" t="str">
        <f ca="1">IF(ISNA(VLOOKUP($B:$B,'GS Teams'!$A:$E,5,FALSE))," ",(VLOOKUP($B:$B,'GS Teams'!$A:$E,5,FALSE)))</f>
        <v>Lee Gifford</v>
      </c>
      <c r="F62" s="15">
        <v>7.0949074074074074E-3</v>
      </c>
      <c r="G62" t="str">
        <f ca="1">IF(ISNA(VLOOKUP($B:$B,'GS Teams'!$A:$F,6,FALSE))," ",(VLOOKUP($B:$B,'GS Teams'!$A:$F,6,FALSE)))</f>
        <v>Paddy McShane</v>
      </c>
      <c r="H62" s="15">
        <f t="shared" si="1"/>
        <v>8.7615740740740744E-3</v>
      </c>
      <c r="I62" s="15">
        <v>1.5856481481481482E-2</v>
      </c>
    </row>
    <row r="63" spans="1:9" x14ac:dyDescent="0.25">
      <c r="A63">
        <v>86</v>
      </c>
      <c r="B63" t="str">
        <f ca="1">IF(ISNA(VLOOKUP($B:$B,'GS Teams'!$A:$D,2,FALSE))," ",(VLOOKUP($B:$B,'GS Teams'!$A:$D,2,FALSE)))</f>
        <v>Jarrow &amp; Hebburn</v>
      </c>
      <c r="C63" t="str">
        <f ca="1">IF(ISNA(VLOOKUP($B:$B,'GS Teams'!$A:$D,3,FALSE))," ",(VLOOKUP($B:$B,'GS Teams'!$A:$D,3,FALSE)))</f>
        <v>A</v>
      </c>
      <c r="D63" t="str">
        <f ca="1">IF(ISNA(VLOOKUP($B:$B,'GS Teams'!$A:$D,4,FALSE))," ",(VLOOKUP($B:$B,'GS Teams'!$A:$D,4,FALSE)))</f>
        <v>F</v>
      </c>
      <c r="E63" t="str">
        <f ca="1">IF(ISNA(VLOOKUP($B:$B,'GS Teams'!$A:$E,5,FALSE))," ",(VLOOKUP($B:$B,'GS Teams'!$A:$E,5,FALSE)))</f>
        <v>Vicky Thompson V</v>
      </c>
      <c r="F63" s="15">
        <v>1.0162037037037037E-2</v>
      </c>
      <c r="G63" t="str">
        <f ca="1">IF(ISNA(VLOOKUP($B:$B,'GS Teams'!$A:$F,6,FALSE))," ",(VLOOKUP($B:$B,'GS Teams'!$A:$F,6,FALSE)))</f>
        <v>Marsha Jobling V</v>
      </c>
      <c r="H63" s="15">
        <f t="shared" si="1"/>
        <v>1.0752314814814814E-2</v>
      </c>
      <c r="I63" s="15">
        <v>2.0914351851851851E-2</v>
      </c>
    </row>
    <row r="64" spans="1:9" x14ac:dyDescent="0.25">
      <c r="A64">
        <v>85</v>
      </c>
      <c r="B64" t="str">
        <f ca="1">IF(ISNA(VLOOKUP($B:$B,'GS Teams'!$A:$D,2,FALSE))," ",(VLOOKUP($B:$B,'GS Teams'!$A:$D,2,FALSE)))</f>
        <v>Heaton Harriers</v>
      </c>
      <c r="C64" t="str">
        <f ca="1">IF(ISNA(VLOOKUP($B:$B,'GS Teams'!$A:$D,3,FALSE))," ",(VLOOKUP($B:$B,'GS Teams'!$A:$D,3,FALSE)))</f>
        <v>D</v>
      </c>
      <c r="D64" t="str">
        <f ca="1">IF(ISNA(VLOOKUP($B:$B,'GS Teams'!$A:$D,4,FALSE))," ",(VLOOKUP($B:$B,'GS Teams'!$A:$D,4,FALSE)))</f>
        <v>F</v>
      </c>
      <c r="E64" t="str">
        <f ca="1">IF(ISNA(VLOOKUP($B:$B,'GS Teams'!$A:$E,5,FALSE))," ",(VLOOKUP($B:$B,'GS Teams'!$A:$E,5,FALSE)))</f>
        <v>Sarah Lemon V</v>
      </c>
      <c r="F64" s="15">
        <v>1.0439814814814813E-2</v>
      </c>
      <c r="G64" t="str">
        <f ca="1">IF(ISNA(VLOOKUP($B:$B,'GS Teams'!$A:$F,6,FALSE))," ",(VLOOKUP($B:$B,'GS Teams'!$A:$F,6,FALSE)))</f>
        <v>Jessie Hetherington</v>
      </c>
      <c r="H64" s="15">
        <f t="shared" si="1"/>
        <v>1.0000000000000004E-2</v>
      </c>
      <c r="I64" s="15">
        <v>2.0439814814814817E-2</v>
      </c>
    </row>
    <row r="65" spans="1:9" x14ac:dyDescent="0.25">
      <c r="A65">
        <v>84</v>
      </c>
      <c r="B65" t="str">
        <f ca="1">IF(ISNA(VLOOKUP($B:$B,'GS Teams'!$A:$D,2,FALSE))," ",(VLOOKUP($B:$B,'GS Teams'!$A:$D,2,FALSE)))</f>
        <v>Heaton Harriers</v>
      </c>
      <c r="C65" t="str">
        <f ca="1">IF(ISNA(VLOOKUP($B:$B,'GS Teams'!$A:$D,3,FALSE))," ",(VLOOKUP($B:$B,'GS Teams'!$A:$D,3,FALSE)))</f>
        <v>C</v>
      </c>
      <c r="D65" t="str">
        <f ca="1">IF(ISNA(VLOOKUP($B:$B,'GS Teams'!$A:$D,4,FALSE))," ",(VLOOKUP($B:$B,'GS Teams'!$A:$D,4,FALSE)))</f>
        <v>F</v>
      </c>
      <c r="E65" t="str">
        <f ca="1">IF(ISNA(VLOOKUP($B:$B,'GS Teams'!$A:$E,5,FALSE))," ",(VLOOKUP($B:$B,'GS Teams'!$A:$E,5,FALSE)))</f>
        <v>Chrystal Skeldon V</v>
      </c>
      <c r="F65" s="15">
        <v>9.8379629629629633E-3</v>
      </c>
      <c r="G65" t="str">
        <f ca="1">IF(ISNA(VLOOKUP($B:$B,'GS Teams'!$A:$F,6,FALSE))," ",(VLOOKUP($B:$B,'GS Teams'!$A:$F,6,FALSE)))</f>
        <v>Emma Osbourne Plummer</v>
      </c>
      <c r="H65" s="15">
        <f t="shared" si="1"/>
        <v>1.0497685185185185E-2</v>
      </c>
      <c r="I65" s="15">
        <v>2.0335648148148148E-2</v>
      </c>
    </row>
    <row r="66" spans="1:9" x14ac:dyDescent="0.25">
      <c r="A66">
        <v>83</v>
      </c>
      <c r="B66" t="str">
        <f ca="1">IF(ISNA(VLOOKUP($B:$B,'GS Teams'!$A:$D,2,FALSE))," ",(VLOOKUP($B:$B,'GS Teams'!$A:$D,2,FALSE)))</f>
        <v>Heaton Harriers</v>
      </c>
      <c r="C66" t="str">
        <f ca="1">IF(ISNA(VLOOKUP($B:$B,'GS Teams'!$A:$D,3,FALSE))," ",(VLOOKUP($B:$B,'GS Teams'!$A:$D,3,FALSE)))</f>
        <v>B</v>
      </c>
      <c r="D66" t="str">
        <f ca="1">IF(ISNA(VLOOKUP($B:$B,'GS Teams'!$A:$D,4,FALSE))," ",(VLOOKUP($B:$B,'GS Teams'!$A:$D,4,FALSE)))</f>
        <v>F</v>
      </c>
      <c r="E66" t="str">
        <f ca="1">IF(ISNA(VLOOKUP($B:$B,'GS Teams'!$A:$E,5,FALSE))," ",(VLOOKUP($B:$B,'GS Teams'!$A:$E,5,FALSE)))</f>
        <v>Judith Archibold V</v>
      </c>
      <c r="F66" s="15">
        <v>1.0034722222222221E-2</v>
      </c>
      <c r="G66" t="str">
        <f ca="1">IF(ISNA(VLOOKUP($B:$B,'GS Teams'!$A:$F,6,FALSE))," ",(VLOOKUP($B:$B,'GS Teams'!$A:$F,6,FALSE)))</f>
        <v>Alison Janes</v>
      </c>
      <c r="H66" s="15">
        <f t="shared" ref="H66:H97" si="2">I66-F66</f>
        <v>9.7800925925925954E-3</v>
      </c>
      <c r="I66" s="15">
        <v>1.9814814814814816E-2</v>
      </c>
    </row>
    <row r="67" spans="1:9" x14ac:dyDescent="0.25">
      <c r="A67">
        <v>82</v>
      </c>
      <c r="B67" t="str">
        <f ca="1">IF(ISNA(VLOOKUP($B:$B,'GS Teams'!$A:$D,2,FALSE))," ",(VLOOKUP($B:$B,'GS Teams'!$A:$D,2,FALSE)))</f>
        <v>Heaton Harriers</v>
      </c>
      <c r="C67" t="str">
        <f ca="1">IF(ISNA(VLOOKUP($B:$B,'GS Teams'!$A:$D,3,FALSE))," ",(VLOOKUP($B:$B,'GS Teams'!$A:$D,3,FALSE)))</f>
        <v>A</v>
      </c>
      <c r="D67" t="str">
        <f ca="1">IF(ISNA(VLOOKUP($B:$B,'GS Teams'!$A:$D,4,FALSE))," ",(VLOOKUP($B:$B,'GS Teams'!$A:$D,4,FALSE)))</f>
        <v>F</v>
      </c>
      <c r="E67" t="str">
        <f ca="1">IF(ISNA(VLOOKUP($B:$B,'GS Teams'!$A:$E,5,FALSE))," ",(VLOOKUP($B:$B,'GS Teams'!$A:$E,5,FALSE)))</f>
        <v>Rachel Barnes</v>
      </c>
      <c r="F67" s="15">
        <v>8.3564814814814804E-3</v>
      </c>
      <c r="G67" t="str">
        <f ca="1">IF(ISNA(VLOOKUP($B:$B,'GS Teams'!$A:$F,6,FALSE))," ",(VLOOKUP($B:$B,'GS Teams'!$A:$F,6,FALSE)))</f>
        <v>Louise Johnson V</v>
      </c>
      <c r="H67" s="15">
        <f t="shared" si="2"/>
        <v>9.3518518518518525E-3</v>
      </c>
      <c r="I67" s="15">
        <v>1.7708333333333333E-2</v>
      </c>
    </row>
    <row r="68" spans="1:9" x14ac:dyDescent="0.25">
      <c r="A68">
        <v>81</v>
      </c>
      <c r="B68" t="str">
        <f ca="1">IF(ISNA(VLOOKUP($B:$B,'GS Teams'!$A:$D,2,FALSE))," ",(VLOOKUP($B:$B,'GS Teams'!$A:$D,2,FALSE)))</f>
        <v>Heaton Harriers</v>
      </c>
      <c r="C68" t="str">
        <f ca="1">IF(ISNA(VLOOKUP($B:$B,'GS Teams'!$A:$D,3,FALSE))," ",(VLOOKUP($B:$B,'GS Teams'!$A:$D,3,FALSE)))</f>
        <v>K</v>
      </c>
      <c r="D68" t="str">
        <f ca="1">IF(ISNA(VLOOKUP($B:$B,'GS Teams'!$A:$D,4,FALSE))," ",(VLOOKUP($B:$B,'GS Teams'!$A:$D,4,FALSE)))</f>
        <v>M</v>
      </c>
      <c r="E68" t="str">
        <f ca="1">IF(ISNA(VLOOKUP($B:$B,'GS Teams'!$A:$E,5,FALSE))," ",(VLOOKUP($B:$B,'GS Teams'!$A:$E,5,FALSE)))</f>
        <v>Michael Ewing V</v>
      </c>
      <c r="F68" s="15">
        <v>1.0138888888888888E-2</v>
      </c>
      <c r="G68" t="str">
        <f ca="1">IF(ISNA(VLOOKUP($B:$B,'GS Teams'!$A:$F,6,FALSE))," ",(VLOOKUP($B:$B,'GS Teams'!$A:$F,6,FALSE)))</f>
        <v>Allen Langford V</v>
      </c>
      <c r="H68" s="15">
        <f t="shared" si="2"/>
        <v>9.2939814814814829E-3</v>
      </c>
      <c r="I68" s="15">
        <v>1.9432870370370371E-2</v>
      </c>
    </row>
    <row r="69" spans="1:9" x14ac:dyDescent="0.25">
      <c r="A69">
        <v>80</v>
      </c>
      <c r="B69" t="str">
        <f ca="1">IF(ISNA(VLOOKUP($B:$B,'GS Teams'!$A:$D,2,FALSE))," ",(VLOOKUP($B:$B,'GS Teams'!$A:$D,2,FALSE)))</f>
        <v>Heaton Harriers</v>
      </c>
      <c r="C69" t="str">
        <f ca="1">IF(ISNA(VLOOKUP($B:$B,'GS Teams'!$A:$D,3,FALSE))," ",(VLOOKUP($B:$B,'GS Teams'!$A:$D,3,FALSE)))</f>
        <v>J</v>
      </c>
      <c r="D69" t="str">
        <f ca="1">IF(ISNA(VLOOKUP($B:$B,'GS Teams'!$A:$D,4,FALSE))," ",(VLOOKUP($B:$B,'GS Teams'!$A:$D,4,FALSE)))</f>
        <v>M</v>
      </c>
      <c r="E69" t="str">
        <f ca="1">IF(ISNA(VLOOKUP($B:$B,'GS Teams'!$A:$E,5,FALSE))," ",(VLOOKUP($B:$B,'GS Teams'!$A:$E,5,FALSE)))</f>
        <v>Colin McEntee V</v>
      </c>
      <c r="F69" s="15">
        <v>1.0462962962962964E-2</v>
      </c>
      <c r="G69" t="str">
        <f ca="1">IF(ISNA(VLOOKUP($B:$B,'GS Teams'!$A:$F,6,FALSE))," ",(VLOOKUP($B:$B,'GS Teams'!$A:$F,6,FALSE)))</f>
        <v>Kevin Hadden V</v>
      </c>
      <c r="H69" s="15">
        <f t="shared" si="2"/>
        <v>9.5138888888888894E-3</v>
      </c>
      <c r="I69" s="15">
        <v>1.9976851851851853E-2</v>
      </c>
    </row>
    <row r="70" spans="1:9" x14ac:dyDescent="0.25">
      <c r="A70">
        <v>79</v>
      </c>
      <c r="B70" t="str">
        <f ca="1">IF(ISNA(VLOOKUP($B:$B,'GS Teams'!$A:$D,2,FALSE))," ",(VLOOKUP($B:$B,'GS Teams'!$A:$D,2,FALSE)))</f>
        <v>Heaton Harriers</v>
      </c>
      <c r="C70" t="str">
        <f ca="1">IF(ISNA(VLOOKUP($B:$B,'GS Teams'!$A:$D,3,FALSE))," ",(VLOOKUP($B:$B,'GS Teams'!$A:$D,3,FALSE)))</f>
        <v>I</v>
      </c>
      <c r="D70" t="str">
        <f ca="1">IF(ISNA(VLOOKUP($B:$B,'GS Teams'!$A:$D,4,FALSE))," ",(VLOOKUP($B:$B,'GS Teams'!$A:$D,4,FALSE)))</f>
        <v>M</v>
      </c>
      <c r="E70" t="str">
        <f ca="1">IF(ISNA(VLOOKUP($B:$B,'GS Teams'!$A:$E,5,FALSE))," ",(VLOOKUP($B:$B,'GS Teams'!$A:$E,5,FALSE)))</f>
        <v>Kevin Ross V</v>
      </c>
      <c r="F70" s="15">
        <v>9.4907407407407406E-3</v>
      </c>
      <c r="G70" t="str">
        <f ca="1">IF(ISNA(VLOOKUP($B:$B,'GS Teams'!$A:$F,6,FALSE))," ",(VLOOKUP($B:$B,'GS Teams'!$A:$F,6,FALSE)))</f>
        <v>Les Bellis V</v>
      </c>
      <c r="H70" s="15">
        <f t="shared" si="2"/>
        <v>9.571759259259259E-3</v>
      </c>
      <c r="I70" s="15">
        <v>1.90625E-2</v>
      </c>
    </row>
    <row r="71" spans="1:9" x14ac:dyDescent="0.25">
      <c r="A71">
        <v>78</v>
      </c>
      <c r="B71" t="str">
        <f ca="1">IF(ISNA(VLOOKUP($B:$B,'GS Teams'!$A:$D,2,FALSE))," ",(VLOOKUP($B:$B,'GS Teams'!$A:$D,2,FALSE)))</f>
        <v>Heaton Harriers</v>
      </c>
      <c r="C71" t="str">
        <f ca="1">IF(ISNA(VLOOKUP($B:$B,'GS Teams'!$A:$D,3,FALSE))," ",(VLOOKUP($B:$B,'GS Teams'!$A:$D,3,FALSE)))</f>
        <v>H</v>
      </c>
      <c r="D71" t="str">
        <f ca="1">IF(ISNA(VLOOKUP($B:$B,'GS Teams'!$A:$D,4,FALSE))," ",(VLOOKUP($B:$B,'GS Teams'!$A:$D,4,FALSE)))</f>
        <v>M</v>
      </c>
      <c r="E71" t="str">
        <f ca="1">IF(ISNA(VLOOKUP($B:$B,'GS Teams'!$A:$E,5,FALSE))," ",(VLOOKUP($B:$B,'GS Teams'!$A:$E,5,FALSE)))</f>
        <v>Mark Best</v>
      </c>
      <c r="F71" s="15">
        <v>9.3287037037037036E-3</v>
      </c>
      <c r="G71" t="str">
        <f ca="1">IF(ISNA(VLOOKUP($B:$B,'GS Teams'!$A:$F,6,FALSE))," ",(VLOOKUP($B:$B,'GS Teams'!$A:$F,6,FALSE)))</f>
        <v>Chris Checkley V</v>
      </c>
      <c r="H71" s="15">
        <f t="shared" si="2"/>
        <v>9.0393518518518505E-3</v>
      </c>
      <c r="I71" s="15">
        <v>1.8368055555555554E-2</v>
      </c>
    </row>
    <row r="72" spans="1:9" x14ac:dyDescent="0.25">
      <c r="A72">
        <v>77</v>
      </c>
      <c r="B72" t="str">
        <f ca="1">IF(ISNA(VLOOKUP($B:$B,'GS Teams'!$A:$D,2,FALSE))," ",(VLOOKUP($B:$B,'GS Teams'!$A:$D,2,FALSE)))</f>
        <v>Heaton Harriers</v>
      </c>
      <c r="C72" t="str">
        <f ca="1">IF(ISNA(VLOOKUP($B:$B,'GS Teams'!$A:$D,3,FALSE))," ",(VLOOKUP($B:$B,'GS Teams'!$A:$D,3,FALSE)))</f>
        <v>G</v>
      </c>
      <c r="D72" t="str">
        <f ca="1">IF(ISNA(VLOOKUP($B:$B,'GS Teams'!$A:$D,4,FALSE))," ",(VLOOKUP($B:$B,'GS Teams'!$A:$D,4,FALSE)))</f>
        <v>M</v>
      </c>
      <c r="E72" t="str">
        <f ca="1">IF(ISNA(VLOOKUP($B:$B,'GS Teams'!$A:$E,5,FALSE))," ",(VLOOKUP($B:$B,'GS Teams'!$A:$E,5,FALSE)))</f>
        <v>Paul Inskip V</v>
      </c>
      <c r="F72" s="15">
        <v>9.3055555555555548E-3</v>
      </c>
      <c r="G72" t="str">
        <f ca="1">IF(ISNA(VLOOKUP($B:$B,'GS Teams'!$A:$F,6,FALSE))," ",(VLOOKUP($B:$B,'GS Teams'!$A:$F,6,FALSE)))</f>
        <v>Kevin McCarthy V</v>
      </c>
      <c r="H72" s="15">
        <f t="shared" si="2"/>
        <v>9.1435185185185178E-3</v>
      </c>
      <c r="I72" s="15">
        <v>1.8449074074074073E-2</v>
      </c>
    </row>
    <row r="73" spans="1:9" x14ac:dyDescent="0.25">
      <c r="A73">
        <v>76</v>
      </c>
      <c r="B73" t="str">
        <f ca="1">IF(ISNA(VLOOKUP($B:$B,'GS Teams'!$A:$D,2,FALSE))," ",(VLOOKUP($B:$B,'GS Teams'!$A:$D,2,FALSE)))</f>
        <v>Heaton Harriers</v>
      </c>
      <c r="C73" t="str">
        <f ca="1">IF(ISNA(VLOOKUP($B:$B,'GS Teams'!$A:$D,3,FALSE))," ",(VLOOKUP($B:$B,'GS Teams'!$A:$D,3,FALSE)))</f>
        <v>F</v>
      </c>
      <c r="D73" t="str">
        <f ca="1">IF(ISNA(VLOOKUP($B:$B,'GS Teams'!$A:$D,4,FALSE))," ",(VLOOKUP($B:$B,'GS Teams'!$A:$D,4,FALSE)))</f>
        <v>M</v>
      </c>
      <c r="E73" t="str">
        <f ca="1">IF(ISNA(VLOOKUP($B:$B,'GS Teams'!$A:$E,5,FALSE))," ",(VLOOKUP($B:$B,'GS Teams'!$A:$E,5,FALSE)))</f>
        <v>Jason Wall V</v>
      </c>
      <c r="F73" s="15">
        <v>8.3912037037037045E-3</v>
      </c>
      <c r="G73" t="str">
        <f ca="1">IF(ISNA(VLOOKUP($B:$B,'GS Teams'!$A:$F,6,FALSE))," ",(VLOOKUP($B:$B,'GS Teams'!$A:$F,6,FALSE)))</f>
        <v>John Sturman</v>
      </c>
      <c r="H73" s="15">
        <f t="shared" si="2"/>
        <v>8.1481481481481457E-3</v>
      </c>
      <c r="I73" s="15">
        <v>1.653935185185185E-2</v>
      </c>
    </row>
    <row r="74" spans="1:9" x14ac:dyDescent="0.25">
      <c r="A74">
        <v>75</v>
      </c>
      <c r="B74" t="str">
        <f ca="1">IF(ISNA(VLOOKUP($B:$B,'GS Teams'!$A:$D,2,FALSE))," ",(VLOOKUP($B:$B,'GS Teams'!$A:$D,2,FALSE)))</f>
        <v>Heaton Harriers</v>
      </c>
      <c r="C74" t="str">
        <f ca="1">IF(ISNA(VLOOKUP($B:$B,'GS Teams'!$A:$D,3,FALSE))," ",(VLOOKUP($B:$B,'GS Teams'!$A:$D,3,FALSE)))</f>
        <v>E</v>
      </c>
      <c r="D74" t="str">
        <f ca="1">IF(ISNA(VLOOKUP($B:$B,'GS Teams'!$A:$D,4,FALSE))," ",(VLOOKUP($B:$B,'GS Teams'!$A:$D,4,FALSE)))</f>
        <v>M</v>
      </c>
      <c r="E74" t="str">
        <f ca="1">IF(ISNA(VLOOKUP($B:$B,'GS Teams'!$A:$E,5,FALSE))," ",(VLOOKUP($B:$B,'GS Teams'!$A:$E,5,FALSE)))</f>
        <v>Scott McEntee</v>
      </c>
      <c r="F74" s="15">
        <v>8.1944444444444452E-3</v>
      </c>
      <c r="G74" t="str">
        <f ca="1">IF(ISNA(VLOOKUP($B:$B,'GS Teams'!$A:$F,6,FALSE))," ",(VLOOKUP($B:$B,'GS Teams'!$A:$F,6,FALSE)))</f>
        <v>Jeremy Smith V</v>
      </c>
      <c r="H74" s="15">
        <f t="shared" si="2"/>
        <v>8.067129629629629E-3</v>
      </c>
      <c r="I74" s="15">
        <v>1.6261574074074074E-2</v>
      </c>
    </row>
    <row r="75" spans="1:9" x14ac:dyDescent="0.25">
      <c r="A75">
        <v>74</v>
      </c>
      <c r="B75" t="str">
        <f ca="1">IF(ISNA(VLOOKUP($B:$B,'GS Teams'!$A:$D,2,FALSE))," ",(VLOOKUP($B:$B,'GS Teams'!$A:$D,2,FALSE)))</f>
        <v>Heaton Harriers</v>
      </c>
      <c r="C75" t="str">
        <f ca="1">IF(ISNA(VLOOKUP($B:$B,'GS Teams'!$A:$D,3,FALSE))," ",(VLOOKUP($B:$B,'GS Teams'!$A:$D,3,FALSE)))</f>
        <v>D</v>
      </c>
      <c r="D75" t="str">
        <f ca="1">IF(ISNA(VLOOKUP($B:$B,'GS Teams'!$A:$D,4,FALSE))," ",(VLOOKUP($B:$B,'GS Teams'!$A:$D,4,FALSE)))</f>
        <v>M</v>
      </c>
      <c r="E75" t="str">
        <f ca="1">IF(ISNA(VLOOKUP($B:$B,'GS Teams'!$A:$E,5,FALSE))," ",(VLOOKUP($B:$B,'GS Teams'!$A:$E,5,FALSE)))</f>
        <v>Mark Banks</v>
      </c>
      <c r="F75" s="15">
        <v>8.0671296296296307E-3</v>
      </c>
      <c r="G75" t="str">
        <f ca="1">IF(ISNA(VLOOKUP($B:$B,'GS Teams'!$A:$F,6,FALSE))," ",(VLOOKUP($B:$B,'GS Teams'!$A:$F,6,FALSE)))</f>
        <v>Ian Norman V</v>
      </c>
      <c r="H75" s="15">
        <f t="shared" si="2"/>
        <v>8.2407407407407412E-3</v>
      </c>
      <c r="I75" s="15">
        <v>1.6307870370370372E-2</v>
      </c>
    </row>
    <row r="76" spans="1:9" x14ac:dyDescent="0.25">
      <c r="A76">
        <v>73</v>
      </c>
      <c r="B76" t="str">
        <f ca="1">IF(ISNA(VLOOKUP($B:$B,'GS Teams'!$A:$D,2,FALSE))," ",(VLOOKUP($B:$B,'GS Teams'!$A:$D,2,FALSE)))</f>
        <v>Heaton Harriers</v>
      </c>
      <c r="C76" t="str">
        <f ca="1">IF(ISNA(VLOOKUP($B:$B,'GS Teams'!$A:$D,3,FALSE))," ",(VLOOKUP($B:$B,'GS Teams'!$A:$D,3,FALSE)))</f>
        <v>C</v>
      </c>
      <c r="D76" t="str">
        <f ca="1">IF(ISNA(VLOOKUP($B:$B,'GS Teams'!$A:$D,4,FALSE))," ",(VLOOKUP($B:$B,'GS Teams'!$A:$D,4,FALSE)))</f>
        <v>M</v>
      </c>
      <c r="E76" t="str">
        <f ca="1">IF(ISNA(VLOOKUP($B:$B,'GS Teams'!$A:$E,5,FALSE))," ",(VLOOKUP($B:$B,'GS Teams'!$A:$E,5,FALSE)))</f>
        <v>Steve Schubeler</v>
      </c>
      <c r="F76" s="15">
        <v>7.5694444444444446E-3</v>
      </c>
      <c r="G76" t="str">
        <f ca="1">IF(ISNA(VLOOKUP($B:$B,'GS Teams'!$A:$F,6,FALSE))," ",(VLOOKUP($B:$B,'GS Teams'!$A:$F,6,FALSE)))</f>
        <v>Micky Mallen V</v>
      </c>
      <c r="H76" s="15">
        <f t="shared" si="2"/>
        <v>8.067129629629629E-3</v>
      </c>
      <c r="I76" s="15">
        <v>1.5636574074074074E-2</v>
      </c>
    </row>
    <row r="77" spans="1:9" x14ac:dyDescent="0.25">
      <c r="A77">
        <v>72</v>
      </c>
      <c r="B77" t="str">
        <f ca="1">IF(ISNA(VLOOKUP($B:$B,'GS Teams'!$A:$D,2,FALSE))," ",(VLOOKUP($B:$B,'GS Teams'!$A:$D,2,FALSE)))</f>
        <v>Heaton Harriers</v>
      </c>
      <c r="C77" t="str">
        <f ca="1">IF(ISNA(VLOOKUP($B:$B,'GS Teams'!$A:$D,3,FALSE))," ",(VLOOKUP($B:$B,'GS Teams'!$A:$D,3,FALSE)))</f>
        <v>B</v>
      </c>
      <c r="D77" t="str">
        <f ca="1">IF(ISNA(VLOOKUP($B:$B,'GS Teams'!$A:$D,4,FALSE))," ",(VLOOKUP($B:$B,'GS Teams'!$A:$D,4,FALSE)))</f>
        <v>M</v>
      </c>
      <c r="E77" t="str">
        <f ca="1">IF(ISNA(VLOOKUP($B:$B,'GS Teams'!$A:$E,5,FALSE))," ",(VLOOKUP($B:$B,'GS Teams'!$A:$E,5,FALSE)))</f>
        <v>Lucas Longman</v>
      </c>
      <c r="F77" s="15">
        <v>7.3379629629629628E-3</v>
      </c>
      <c r="G77" t="str">
        <f ca="1">IF(ISNA(VLOOKUP($B:$B,'GS Teams'!$A:$F,6,FALSE))," ",(VLOOKUP($B:$B,'GS Teams'!$A:$F,6,FALSE)))</f>
        <v>John Moore V</v>
      </c>
      <c r="H77" s="15">
        <f t="shared" si="2"/>
        <v>8.0208333333333329E-3</v>
      </c>
      <c r="I77" s="15">
        <v>1.5358796296296296E-2</v>
      </c>
    </row>
    <row r="78" spans="1:9" x14ac:dyDescent="0.25">
      <c r="A78">
        <v>71</v>
      </c>
      <c r="B78" t="str">
        <f ca="1">IF(ISNA(VLOOKUP($B:$B,'GS Teams'!$A:$D,2,FALSE))," ",(VLOOKUP($B:$B,'GS Teams'!$A:$D,2,FALSE)))</f>
        <v>Heaton Harriers</v>
      </c>
      <c r="C78" t="str">
        <f ca="1">IF(ISNA(VLOOKUP($B:$B,'GS Teams'!$A:$D,3,FALSE))," ",(VLOOKUP($B:$B,'GS Teams'!$A:$D,3,FALSE)))</f>
        <v>A</v>
      </c>
      <c r="D78" t="str">
        <f ca="1">IF(ISNA(VLOOKUP($B:$B,'GS Teams'!$A:$D,4,FALSE))," ",(VLOOKUP($B:$B,'GS Teams'!$A:$D,4,FALSE)))</f>
        <v>M</v>
      </c>
      <c r="E78" t="str">
        <f ca="1">IF(ISNA(VLOOKUP($B:$B,'GS Teams'!$A:$E,5,FALSE))," ",(VLOOKUP($B:$B,'GS Teams'!$A:$E,5,FALSE)))</f>
        <v>Tom Oliphant</v>
      </c>
      <c r="F78" s="15">
        <v>7.4652777777777781E-3</v>
      </c>
      <c r="G78" t="str">
        <f ca="1">IF(ISNA(VLOOKUP($B:$B,'GS Teams'!$A:$F,6,FALSE))," ",(VLOOKUP($B:$B,'GS Teams'!$A:$F,6,FALSE)))</f>
        <v>Les Smith V</v>
      </c>
      <c r="H78" s="15">
        <f t="shared" si="2"/>
        <v>7.6620370370370375E-3</v>
      </c>
      <c r="I78" s="15">
        <v>1.5127314814814816E-2</v>
      </c>
    </row>
    <row r="79" spans="1:9" x14ac:dyDescent="0.25">
      <c r="A79">
        <v>70</v>
      </c>
      <c r="B79" t="str">
        <f ca="1">IF(ISNA(VLOOKUP($B:$B,'GS Teams'!$A:$D,2,FALSE))," ",(VLOOKUP($B:$B,'GS Teams'!$A:$D,2,FALSE)))</f>
        <v>Gosforth Harriers</v>
      </c>
      <c r="C79" t="str">
        <f ca="1">IF(ISNA(VLOOKUP($B:$B,'GS Teams'!$A:$D,3,FALSE))," ",(VLOOKUP($B:$B,'GS Teams'!$A:$D,3,FALSE)))</f>
        <v>E</v>
      </c>
      <c r="D79" t="str">
        <f ca="1">IF(ISNA(VLOOKUP($B:$B,'GS Teams'!$A:$D,4,FALSE))," ",(VLOOKUP($B:$B,'GS Teams'!$A:$D,4,FALSE)))</f>
        <v>F</v>
      </c>
      <c r="E79" t="str">
        <f ca="1">IF(ISNA(VLOOKUP($B:$B,'GS Teams'!$A:$E,5,FALSE))," ",(VLOOKUP($B:$B,'GS Teams'!$A:$E,5,FALSE)))</f>
        <v>Kayleigh Nugent</v>
      </c>
      <c r="F79" s="57">
        <v>1.1712962962962965E-2</v>
      </c>
      <c r="G79" t="str">
        <f ca="1">IF(ISNA(VLOOKUP($B:$B,'GS Teams'!$A:$F,6,FALSE))," ",(VLOOKUP($B:$B,'GS Teams'!$A:$F,6,FALSE)))</f>
        <v>Sarah Rees V</v>
      </c>
      <c r="H79" s="15">
        <f t="shared" si="2"/>
        <v>1.0914351851851854E-2</v>
      </c>
      <c r="I79" s="15">
        <v>2.2627314814814819E-2</v>
      </c>
    </row>
    <row r="80" spans="1:9" x14ac:dyDescent="0.25">
      <c r="A80">
        <v>69</v>
      </c>
      <c r="B80" t="str">
        <f ca="1">IF(ISNA(VLOOKUP($B:$B,'GS Teams'!$A:$D,2,FALSE))," ",(VLOOKUP($B:$B,'GS Teams'!$A:$D,2,FALSE)))</f>
        <v>Gosforth Harriers</v>
      </c>
      <c r="C80" t="str">
        <f ca="1">IF(ISNA(VLOOKUP($B:$B,'GS Teams'!$A:$D,3,FALSE))," ",(VLOOKUP($B:$B,'GS Teams'!$A:$D,3,FALSE)))</f>
        <v>D</v>
      </c>
      <c r="D80" t="str">
        <f ca="1">IF(ISNA(VLOOKUP($B:$B,'GS Teams'!$A:$D,4,FALSE))," ",(VLOOKUP($B:$B,'GS Teams'!$A:$D,4,FALSE)))</f>
        <v>F</v>
      </c>
      <c r="E80" t="str">
        <f ca="1">IF(ISNA(VLOOKUP($B:$B,'GS Teams'!$A:$E,5,FALSE))," ",(VLOOKUP($B:$B,'GS Teams'!$A:$E,5,FALSE)))</f>
        <v>Jane Chippendale</v>
      </c>
      <c r="F80" s="15">
        <v>1.0601851851851854E-2</v>
      </c>
      <c r="G80" t="str">
        <f ca="1">IF(ISNA(VLOOKUP($B:$B,'GS Teams'!$A:$F,6,FALSE))," ",(VLOOKUP($B:$B,'GS Teams'!$A:$F,6,FALSE)))</f>
        <v>Sue Guy V</v>
      </c>
      <c r="H80" s="15">
        <f t="shared" si="2"/>
        <v>1.1261574074074071E-2</v>
      </c>
      <c r="I80" s="15">
        <v>2.1863425925925925E-2</v>
      </c>
    </row>
    <row r="81" spans="1:9" x14ac:dyDescent="0.25">
      <c r="A81">
        <v>68</v>
      </c>
      <c r="B81" t="str">
        <f ca="1">IF(ISNA(VLOOKUP($B:$B,'GS Teams'!$A:$D,2,FALSE))," ",(VLOOKUP($B:$B,'GS Teams'!$A:$D,2,FALSE)))</f>
        <v>Gosforth Harriers</v>
      </c>
      <c r="C81" t="str">
        <f ca="1">IF(ISNA(VLOOKUP($B:$B,'GS Teams'!$A:$D,3,FALSE))," ",(VLOOKUP($B:$B,'GS Teams'!$A:$D,3,FALSE)))</f>
        <v>C</v>
      </c>
      <c r="D81" t="str">
        <f ca="1">IF(ISNA(VLOOKUP($B:$B,'GS Teams'!$A:$D,4,FALSE))," ",(VLOOKUP($B:$B,'GS Teams'!$A:$D,4,FALSE)))</f>
        <v>F</v>
      </c>
      <c r="E81" t="str">
        <f ca="1">IF(ISNA(VLOOKUP($B:$B,'GS Teams'!$A:$E,5,FALSE))," ",(VLOOKUP($B:$B,'GS Teams'!$A:$E,5,FALSE)))</f>
        <v>Faye Lancaster</v>
      </c>
      <c r="F81" s="15">
        <v>9.8611111111111104E-3</v>
      </c>
      <c r="G81" t="str">
        <f ca="1">IF(ISNA(VLOOKUP($B:$B,'GS Teams'!$A:$F,6,FALSE))," ",(VLOOKUP($B:$B,'GS Teams'!$A:$F,6,FALSE)))</f>
        <v>Connie Nicholson</v>
      </c>
      <c r="H81" s="15">
        <f t="shared" si="2"/>
        <v>1.0648148148148148E-2</v>
      </c>
      <c r="I81" s="15">
        <v>2.0509259259259258E-2</v>
      </c>
    </row>
    <row r="82" spans="1:9" x14ac:dyDescent="0.25">
      <c r="A82">
        <v>67</v>
      </c>
      <c r="B82" t="str">
        <f ca="1">IF(ISNA(VLOOKUP($B:$B,'GS Teams'!$A:$D,2,FALSE))," ",(VLOOKUP($B:$B,'GS Teams'!$A:$D,2,FALSE)))</f>
        <v>Gosforth Harriers</v>
      </c>
      <c r="C82" t="str">
        <f ca="1">IF(ISNA(VLOOKUP($B:$B,'GS Teams'!$A:$D,3,FALSE))," ",(VLOOKUP($B:$B,'GS Teams'!$A:$D,3,FALSE)))</f>
        <v>B</v>
      </c>
      <c r="D82" t="str">
        <f ca="1">IF(ISNA(VLOOKUP($B:$B,'GS Teams'!$A:$D,4,FALSE))," ",(VLOOKUP($B:$B,'GS Teams'!$A:$D,4,FALSE)))</f>
        <v>F</v>
      </c>
      <c r="E82" t="str">
        <f ca="1">IF(ISNA(VLOOKUP($B:$B,'GS Teams'!$A:$E,5,FALSE))," ",(VLOOKUP($B:$B,'GS Teams'!$A:$E,5,FALSE)))</f>
        <v>Susan Driscoll</v>
      </c>
      <c r="F82" s="15">
        <v>9.4444444444444445E-3</v>
      </c>
      <c r="G82" t="str">
        <f ca="1">IF(ISNA(VLOOKUP($B:$B,'GS Teams'!$A:$F,6,FALSE))," ",(VLOOKUP($B:$B,'GS Teams'!$A:$F,6,FALSE)))</f>
        <v>Carmen Guy</v>
      </c>
      <c r="H82" s="15">
        <f t="shared" si="2"/>
        <v>9.3865740740740732E-3</v>
      </c>
      <c r="I82" s="15">
        <v>1.8831018518518518E-2</v>
      </c>
    </row>
    <row r="83" spans="1:9" x14ac:dyDescent="0.25">
      <c r="A83">
        <v>66</v>
      </c>
      <c r="B83" t="str">
        <f ca="1">IF(ISNA(VLOOKUP($B:$B,'GS Teams'!$A:$D,2,FALSE))," ",(VLOOKUP($B:$B,'GS Teams'!$A:$D,2,FALSE)))</f>
        <v>Gosforth Harriers</v>
      </c>
      <c r="C83" t="str">
        <f ca="1">IF(ISNA(VLOOKUP($B:$B,'GS Teams'!$A:$D,3,FALSE))," ",(VLOOKUP($B:$B,'GS Teams'!$A:$D,3,FALSE)))</f>
        <v>A</v>
      </c>
      <c r="D83" t="str">
        <f ca="1">IF(ISNA(VLOOKUP($B:$B,'GS Teams'!$A:$D,4,FALSE))," ",(VLOOKUP($B:$B,'GS Teams'!$A:$D,4,FALSE)))</f>
        <v>F</v>
      </c>
      <c r="E83" t="str">
        <f ca="1">IF(ISNA(VLOOKUP($B:$B,'GS Teams'!$A:$E,5,FALSE))," ",(VLOOKUP($B:$B,'GS Teams'!$A:$E,5,FALSE)))</f>
        <v>Beth Larby</v>
      </c>
      <c r="F83" s="15">
        <v>8.8425925925925911E-3</v>
      </c>
      <c r="G83" t="str">
        <f ca="1">IF(ISNA(VLOOKUP($B:$B,'GS Teams'!$A:$F,6,FALSE))," ",(VLOOKUP($B:$B,'GS Teams'!$A:$F,6,FALSE)))</f>
        <v>Oliva Hanlon</v>
      </c>
      <c r="H83" s="15">
        <f t="shared" si="2"/>
        <v>8.8773148148148153E-3</v>
      </c>
      <c r="I83" s="15">
        <v>1.7719907407407406E-2</v>
      </c>
    </row>
    <row r="84" spans="1:9" x14ac:dyDescent="0.25">
      <c r="A84">
        <v>65</v>
      </c>
      <c r="B84" t="str">
        <f ca="1">IF(ISNA(VLOOKUP($B:$B,'GS Teams'!$A:$D,2,FALSE))," ",(VLOOKUP($B:$B,'GS Teams'!$A:$D,2,FALSE)))</f>
        <v>Gosforth Harriers</v>
      </c>
      <c r="C84" t="str">
        <f ca="1">IF(ISNA(VLOOKUP($B:$B,'GS Teams'!$A:$D,3,FALSE))," ",(VLOOKUP($B:$B,'GS Teams'!$A:$D,3,FALSE)))</f>
        <v>D</v>
      </c>
      <c r="D84" t="str">
        <f ca="1">IF(ISNA(VLOOKUP($B:$B,'GS Teams'!$A:$D,4,FALSE))," ",(VLOOKUP($B:$B,'GS Teams'!$A:$D,4,FALSE)))</f>
        <v>M</v>
      </c>
      <c r="E84" t="str">
        <f ca="1">IF(ISNA(VLOOKUP($B:$B,'GS Teams'!$A:$E,5,FALSE))," ",(VLOOKUP($B:$B,'GS Teams'!$A:$E,5,FALSE)))</f>
        <v>Kevin Thomas V</v>
      </c>
      <c r="F84" s="15">
        <v>8.8773148148148153E-3</v>
      </c>
      <c r="G84" t="str">
        <f ca="1">IF(ISNA(VLOOKUP($B:$B,'GS Teams'!$A:$F,6,FALSE))," ",(VLOOKUP($B:$B,'GS Teams'!$A:$F,6,FALSE)))</f>
        <v>Steve Bond V</v>
      </c>
      <c r="H84" s="15">
        <f t="shared" si="2"/>
        <v>8.6689814814814806E-3</v>
      </c>
      <c r="I84" s="15">
        <v>1.7546296296296296E-2</v>
      </c>
    </row>
    <row r="85" spans="1:9" x14ac:dyDescent="0.25">
      <c r="A85">
        <v>64</v>
      </c>
      <c r="B85" t="str">
        <f ca="1">IF(ISNA(VLOOKUP($B:$B,'GS Teams'!$A:$D,2,FALSE))," ",(VLOOKUP($B:$B,'GS Teams'!$A:$D,2,FALSE)))</f>
        <v>Gosforth Harriers</v>
      </c>
      <c r="C85" t="str">
        <f ca="1">IF(ISNA(VLOOKUP($B:$B,'GS Teams'!$A:$D,3,FALSE))," ",(VLOOKUP($B:$B,'GS Teams'!$A:$D,3,FALSE)))</f>
        <v>C</v>
      </c>
      <c r="D85" t="str">
        <f ca="1">IF(ISNA(VLOOKUP($B:$B,'GS Teams'!$A:$D,4,FALSE))," ",(VLOOKUP($B:$B,'GS Teams'!$A:$D,4,FALSE)))</f>
        <v>M</v>
      </c>
      <c r="E85" t="str">
        <f ca="1">IF(ISNA(VLOOKUP($B:$B,'GS Teams'!$A:$E,5,FALSE))," ",(VLOOKUP($B:$B,'GS Teams'!$A:$E,5,FALSE)))</f>
        <v>Neil Henderson</v>
      </c>
      <c r="F85" s="15">
        <v>8.3796296296296292E-3</v>
      </c>
      <c r="G85" t="str">
        <f ca="1">IF(ISNA(VLOOKUP($B:$B,'GS Teams'!$A:$F,6,FALSE))," ",(VLOOKUP($B:$B,'GS Teams'!$A:$F,6,FALSE)))</f>
        <v>Stuart Norman V</v>
      </c>
      <c r="H85" s="15">
        <f t="shared" si="2"/>
        <v>8.3912037037037028E-3</v>
      </c>
      <c r="I85" s="15">
        <v>1.6770833333333332E-2</v>
      </c>
    </row>
    <row r="86" spans="1:9" x14ac:dyDescent="0.25">
      <c r="A86">
        <v>63</v>
      </c>
      <c r="B86" t="str">
        <f ca="1">IF(ISNA(VLOOKUP($B:$B,'GS Teams'!$A:$D,2,FALSE))," ",(VLOOKUP($B:$B,'GS Teams'!$A:$D,2,FALSE)))</f>
        <v>Gosforth Harriers</v>
      </c>
      <c r="C86" t="str">
        <f ca="1">IF(ISNA(VLOOKUP($B:$B,'GS Teams'!$A:$D,3,FALSE))," ",(VLOOKUP($B:$B,'GS Teams'!$A:$D,3,FALSE)))</f>
        <v>B</v>
      </c>
      <c r="D86" t="str">
        <f ca="1">IF(ISNA(VLOOKUP($B:$B,'GS Teams'!$A:$D,4,FALSE))," ",(VLOOKUP($B:$B,'GS Teams'!$A:$D,4,FALSE)))</f>
        <v>M</v>
      </c>
      <c r="E86" t="str">
        <f ca="1">IF(ISNA(VLOOKUP($B:$B,'GS Teams'!$A:$E,5,FALSE))," ",(VLOOKUP($B:$B,'GS Teams'!$A:$E,5,FALSE)))</f>
        <v>Zack Wylie</v>
      </c>
      <c r="F86" s="15">
        <v>7.3263888888888892E-3</v>
      </c>
      <c r="G86" t="str">
        <f ca="1">IF(ISNA(VLOOKUP($B:$B,'GS Teams'!$A:$F,6,FALSE))," ",(VLOOKUP($B:$B,'GS Teams'!$A:$F,6,FALSE)))</f>
        <v>Marc Oldam V</v>
      </c>
      <c r="H86" s="15">
        <f t="shared" si="2"/>
        <v>8.2638888888888883E-3</v>
      </c>
      <c r="I86" s="15">
        <v>1.5590277777777778E-2</v>
      </c>
    </row>
    <row r="87" spans="1:9" x14ac:dyDescent="0.25">
      <c r="A87">
        <v>62</v>
      </c>
      <c r="B87" t="str">
        <f ca="1">IF(ISNA(VLOOKUP($B:$B,'GS Teams'!$A:$D,2,FALSE))," ",(VLOOKUP($B:$B,'GS Teams'!$A:$D,2,FALSE)))</f>
        <v>Gosforth Harriers</v>
      </c>
      <c r="C87" t="str">
        <f ca="1">IF(ISNA(VLOOKUP($B:$B,'GS Teams'!$A:$D,3,FALSE))," ",(VLOOKUP($B:$B,'GS Teams'!$A:$D,3,FALSE)))</f>
        <v>A</v>
      </c>
      <c r="D87" t="str">
        <f ca="1">IF(ISNA(VLOOKUP($B:$B,'GS Teams'!$A:$D,4,FALSE))," ",(VLOOKUP($B:$B,'GS Teams'!$A:$D,4,FALSE)))</f>
        <v>M</v>
      </c>
      <c r="E87" t="str">
        <f ca="1">IF(ISNA(VLOOKUP($B:$B,'GS Teams'!$A:$E,5,FALSE))," ",(VLOOKUP($B:$B,'GS Teams'!$A:$E,5,FALSE)))</f>
        <v>Gareth Driscoll</v>
      </c>
      <c r="F87" s="15">
        <v>7.1759259259259259E-3</v>
      </c>
      <c r="G87" t="str">
        <f ca="1">IF(ISNA(VLOOKUP($B:$B,'GS Teams'!$A:$F,6,FALSE))," ",(VLOOKUP($B:$B,'GS Teams'!$A:$F,6,FALSE)))</f>
        <v>James McCreesh</v>
      </c>
      <c r="H87" s="15">
        <f t="shared" si="2"/>
        <v>7.5231481481481486E-3</v>
      </c>
      <c r="I87" s="15">
        <v>1.4699074074074074E-2</v>
      </c>
    </row>
    <row r="88" spans="1:9" x14ac:dyDescent="0.25">
      <c r="A88">
        <v>59</v>
      </c>
      <c r="B88" t="str">
        <f ca="1">IF(ISNA(VLOOKUP($B:$B,'GS Teams'!$A:$D,2,FALSE))," ",(VLOOKUP($B:$B,'GS Teams'!$A:$D,2,FALSE)))</f>
        <v>Gateshead Harriers</v>
      </c>
      <c r="C88" t="str">
        <f ca="1">IF(ISNA(VLOOKUP($B:$B,'GS Teams'!$A:$D,3,FALSE))," ",(VLOOKUP($B:$B,'GS Teams'!$A:$D,3,FALSE)))</f>
        <v>F</v>
      </c>
      <c r="D88" t="str">
        <f ca="1">IF(ISNA(VLOOKUP($B:$B,'GS Teams'!$A:$D,4,FALSE))," ",(VLOOKUP($B:$B,'GS Teams'!$A:$D,4,FALSE)))</f>
        <v>F</v>
      </c>
      <c r="E88" t="str">
        <f ca="1">IF(ISNA(VLOOKUP($B:$B,'GS Teams'!$A:$E,5,FALSE))," ",(VLOOKUP($B:$B,'GS Teams'!$A:$E,5,FALSE)))</f>
        <v>Angela Kirtley V</v>
      </c>
      <c r="F88" s="15">
        <v>1.0324074074074074E-2</v>
      </c>
      <c r="G88" t="str">
        <f ca="1">IF(ISNA(VLOOKUP($B:$B,'GS Teams'!$A:$F,6,FALSE))," ",(VLOOKUP($B:$B,'GS Teams'!$A:$F,6,FALSE)))</f>
        <v>Lisa Young V</v>
      </c>
      <c r="H88" s="15">
        <f t="shared" si="2"/>
        <v>1.0844907407407409E-2</v>
      </c>
      <c r="I88" s="15">
        <v>2.1168981481481483E-2</v>
      </c>
    </row>
    <row r="89" spans="1:9" x14ac:dyDescent="0.25">
      <c r="A89">
        <v>58</v>
      </c>
      <c r="B89" t="str">
        <f ca="1">IF(ISNA(VLOOKUP($B:$B,'GS Teams'!$A:$D,2,FALSE))," ",(VLOOKUP($B:$B,'GS Teams'!$A:$D,2,FALSE)))</f>
        <v>Gateshead Harriers</v>
      </c>
      <c r="C89" t="str">
        <f ca="1">IF(ISNA(VLOOKUP($B:$B,'GS Teams'!$A:$D,3,FALSE))," ",(VLOOKUP($B:$B,'GS Teams'!$A:$D,3,FALSE)))</f>
        <v>E</v>
      </c>
      <c r="D89" t="str">
        <f ca="1">IF(ISNA(VLOOKUP($B:$B,'GS Teams'!$A:$D,4,FALSE))," ",(VLOOKUP($B:$B,'GS Teams'!$A:$D,4,FALSE)))</f>
        <v>F</v>
      </c>
      <c r="E89" t="str">
        <f ca="1">IF(ISNA(VLOOKUP($B:$B,'GS Teams'!$A:$E,5,FALSE))," ",(VLOOKUP($B:$B,'GS Teams'!$A:$E,5,FALSE)))</f>
        <v>Julie Richardson V</v>
      </c>
      <c r="F89" s="15">
        <v>1.0127314814814815E-2</v>
      </c>
      <c r="G89" t="str">
        <f ca="1">IF(ISNA(VLOOKUP($B:$B,'GS Teams'!$A:$F,6,FALSE))," ",(VLOOKUP($B:$B,'GS Teams'!$A:$F,6,FALSE)))</f>
        <v>Danielle Boddy</v>
      </c>
      <c r="H89" s="15">
        <f t="shared" si="2"/>
        <v>9.9421296296296272E-3</v>
      </c>
      <c r="I89" s="15">
        <v>2.0069444444444442E-2</v>
      </c>
    </row>
    <row r="90" spans="1:9" x14ac:dyDescent="0.25">
      <c r="A90">
        <v>57</v>
      </c>
      <c r="B90" t="str">
        <f ca="1">IF(ISNA(VLOOKUP($B:$B,'GS Teams'!$A:$D,2,FALSE))," ",(VLOOKUP($B:$B,'GS Teams'!$A:$D,2,FALSE)))</f>
        <v>Gateshead Harriers</v>
      </c>
      <c r="C90" t="str">
        <f ca="1">IF(ISNA(VLOOKUP($B:$B,'GS Teams'!$A:$D,3,FALSE))," ",(VLOOKUP($B:$B,'GS Teams'!$A:$D,3,FALSE)))</f>
        <v>D</v>
      </c>
      <c r="D90" t="str">
        <f ca="1">IF(ISNA(VLOOKUP($B:$B,'GS Teams'!$A:$D,4,FALSE))," ",(VLOOKUP($B:$B,'GS Teams'!$A:$D,4,FALSE)))</f>
        <v>F</v>
      </c>
      <c r="E90" t="str">
        <f ca="1">IF(ISNA(VLOOKUP($B:$B,'GS Teams'!$A:$E,5,FALSE))," ",(VLOOKUP($B:$B,'GS Teams'!$A:$E,5,FALSE)))</f>
        <v>Leanne Wellings V</v>
      </c>
      <c r="F90" s="15">
        <v>9.8032407407407408E-3</v>
      </c>
      <c r="G90" t="str">
        <f ca="1">IF(ISNA(VLOOKUP($B:$B,'GS Teams'!$A:$F,6,FALSE))," ",(VLOOKUP($B:$B,'GS Teams'!$A:$F,6,FALSE)))</f>
        <v>Leigh Tang</v>
      </c>
      <c r="H90" s="15">
        <f t="shared" si="2"/>
        <v>9.837962962962965E-3</v>
      </c>
      <c r="I90" s="15">
        <v>1.9641203703703706E-2</v>
      </c>
    </row>
    <row r="91" spans="1:9" x14ac:dyDescent="0.25">
      <c r="A91">
        <v>56</v>
      </c>
      <c r="B91" t="str">
        <f ca="1">IF(ISNA(VLOOKUP($B:$B,'GS Teams'!$A:$D,2,FALSE))," ",(VLOOKUP($B:$B,'GS Teams'!$A:$D,2,FALSE)))</f>
        <v>Gateshead Harriers</v>
      </c>
      <c r="C91" t="str">
        <f ca="1">IF(ISNA(VLOOKUP($B:$B,'GS Teams'!$A:$D,3,FALSE))," ",(VLOOKUP($B:$B,'GS Teams'!$A:$D,3,FALSE)))</f>
        <v>C</v>
      </c>
      <c r="D91" t="str">
        <f ca="1">IF(ISNA(VLOOKUP($B:$B,'GS Teams'!$A:$D,4,FALSE))," ",(VLOOKUP($B:$B,'GS Teams'!$A:$D,4,FALSE)))</f>
        <v>F</v>
      </c>
      <c r="E91" t="str">
        <f ca="1">IF(ISNA(VLOOKUP($B:$B,'GS Teams'!$A:$E,5,FALSE))," ",(VLOOKUP($B:$B,'GS Teams'!$A:$E,5,FALSE)))</f>
        <v>Maggie Loraine V</v>
      </c>
      <c r="F91" s="15">
        <v>9.571759259259259E-3</v>
      </c>
      <c r="G91" t="str">
        <f ca="1">IF(ISNA(VLOOKUP($B:$B,'GS Teams'!$A:$F,6,FALSE))," ",(VLOOKUP($B:$B,'GS Teams'!$A:$F,6,FALSE)))</f>
        <v>Rebecca Bennett</v>
      </c>
      <c r="H91" s="15">
        <f t="shared" si="2"/>
        <v>9.6296296296296303E-3</v>
      </c>
      <c r="I91" s="15">
        <v>1.9201388888888889E-2</v>
      </c>
    </row>
    <row r="92" spans="1:9" x14ac:dyDescent="0.25">
      <c r="A92">
        <v>55</v>
      </c>
      <c r="B92" t="str">
        <f ca="1">IF(ISNA(VLOOKUP($B:$B,'GS Teams'!$A:$D,2,FALSE))," ",(VLOOKUP($B:$B,'GS Teams'!$A:$D,2,FALSE)))</f>
        <v>Gateshead Harriers</v>
      </c>
      <c r="C92" t="str">
        <f ca="1">IF(ISNA(VLOOKUP($B:$B,'GS Teams'!$A:$D,3,FALSE))," ",(VLOOKUP($B:$B,'GS Teams'!$A:$D,3,FALSE)))</f>
        <v>B</v>
      </c>
      <c r="D92" t="str">
        <f ca="1">IF(ISNA(VLOOKUP($B:$B,'GS Teams'!$A:$D,4,FALSE))," ",(VLOOKUP($B:$B,'GS Teams'!$A:$D,4,FALSE)))</f>
        <v>F</v>
      </c>
      <c r="E92" t="str">
        <f ca="1">IF(ISNA(VLOOKUP($B:$B,'GS Teams'!$A:$E,5,FALSE))," ",(VLOOKUP($B:$B,'GS Teams'!$A:$E,5,FALSE)))</f>
        <v>Sarah Hill</v>
      </c>
      <c r="F92" s="15">
        <v>8.5995370370370357E-3</v>
      </c>
      <c r="G92" t="str">
        <f ca="1">IF(ISNA(VLOOKUP($B:$B,'GS Teams'!$A:$F,6,FALSE))," ",(VLOOKUP($B:$B,'GS Teams'!$A:$F,6,FALSE)))</f>
        <v>Jane Giles V</v>
      </c>
      <c r="H92" s="15">
        <f t="shared" si="2"/>
        <v>9.3634259259259261E-3</v>
      </c>
      <c r="I92" s="15">
        <v>1.7962962962962962E-2</v>
      </c>
    </row>
    <row r="93" spans="1:9" x14ac:dyDescent="0.25">
      <c r="A93">
        <v>54</v>
      </c>
      <c r="B93" t="str">
        <f ca="1">IF(ISNA(VLOOKUP($B:$B,'GS Teams'!$A:$D,2,FALSE))," ",(VLOOKUP($B:$B,'GS Teams'!$A:$D,2,FALSE)))</f>
        <v>Gateshead Harriers</v>
      </c>
      <c r="C93" t="str">
        <f ca="1">IF(ISNA(VLOOKUP($B:$B,'GS Teams'!$A:$D,3,FALSE))," ",(VLOOKUP($B:$B,'GS Teams'!$A:$D,3,FALSE)))</f>
        <v>A</v>
      </c>
      <c r="D93" t="str">
        <f ca="1">IF(ISNA(VLOOKUP($B:$B,'GS Teams'!$A:$D,4,FALSE))," ",(VLOOKUP($B:$B,'GS Teams'!$A:$D,4,FALSE)))</f>
        <v>F</v>
      </c>
      <c r="E93" t="str">
        <f ca="1">IF(ISNA(VLOOKUP($B:$B,'GS Teams'!$A:$E,5,FALSE))," ",(VLOOKUP($B:$B,'GS Teams'!$A:$E,5,FALSE)))</f>
        <v>Freda Summerfield V</v>
      </c>
      <c r="F93" s="15">
        <v>8.773148148148148E-3</v>
      </c>
      <c r="G93" t="str">
        <f ca="1">IF(ISNA(VLOOKUP($B:$B,'GS Teams'!$A:$F,6,FALSE))," ",(VLOOKUP($B:$B,'GS Teams'!$A:$F,6,FALSE)))</f>
        <v>Gillian Manfold</v>
      </c>
      <c r="H93" s="15">
        <f t="shared" si="2"/>
        <v>8.8310185185185193E-3</v>
      </c>
      <c r="I93" s="15">
        <v>1.7604166666666667E-2</v>
      </c>
    </row>
    <row r="94" spans="1:9" x14ac:dyDescent="0.25">
      <c r="A94">
        <v>50</v>
      </c>
      <c r="B94" t="str">
        <f ca="1">IF(ISNA(VLOOKUP($B:$B,'GS Teams'!$A:$D,2,FALSE))," ",(VLOOKUP($B:$B,'GS Teams'!$A:$D,2,FALSE)))</f>
        <v>Gateshead Harriers</v>
      </c>
      <c r="C94" t="str">
        <f ca="1">IF(ISNA(VLOOKUP($B:$B,'GS Teams'!$A:$D,3,FALSE))," ",(VLOOKUP($B:$B,'GS Teams'!$A:$D,3,FALSE)))</f>
        <v>C</v>
      </c>
      <c r="D94" t="str">
        <f ca="1">IF(ISNA(VLOOKUP($B:$B,'GS Teams'!$A:$D,4,FALSE))," ",(VLOOKUP($B:$B,'GS Teams'!$A:$D,4,FALSE)))</f>
        <v>M</v>
      </c>
      <c r="E94" t="str">
        <f ca="1">IF(ISNA(VLOOKUP($B:$B,'GS Teams'!$A:$E,5,FALSE))," ",(VLOOKUP($B:$B,'GS Teams'!$A:$E,5,FALSE)))</f>
        <v>P Andrews</v>
      </c>
      <c r="F94" s="15">
        <v>8.113425925925925E-3</v>
      </c>
      <c r="G94" t="str">
        <f ca="1">IF(ISNA(VLOOKUP($B:$B,'GS Teams'!$A:$F,6,FALSE))," ",(VLOOKUP($B:$B,'GS Teams'!$A:$F,6,FALSE)))</f>
        <v>S Grag V</v>
      </c>
      <c r="H94" s="15">
        <f t="shared" si="2"/>
        <v>8.4374999999999988E-3</v>
      </c>
      <c r="I94" s="15">
        <v>1.6550925925925924E-2</v>
      </c>
    </row>
    <row r="95" spans="1:9" x14ac:dyDescent="0.25">
      <c r="A95">
        <v>49</v>
      </c>
      <c r="B95" t="str">
        <f ca="1">IF(ISNA(VLOOKUP($B:$B,'GS Teams'!$A:$D,2,FALSE))," ",(VLOOKUP($B:$B,'GS Teams'!$A:$D,2,FALSE)))</f>
        <v>Gateshead Harriers</v>
      </c>
      <c r="C95" t="str">
        <f ca="1">IF(ISNA(VLOOKUP($B:$B,'GS Teams'!$A:$D,3,FALSE))," ",(VLOOKUP($B:$B,'GS Teams'!$A:$D,3,FALSE)))</f>
        <v>B</v>
      </c>
      <c r="D95" t="str">
        <f ca="1">IF(ISNA(VLOOKUP($B:$B,'GS Teams'!$A:$D,4,FALSE))," ",(VLOOKUP($B:$B,'GS Teams'!$A:$D,4,FALSE)))</f>
        <v>M</v>
      </c>
      <c r="E95" t="str">
        <f ca="1">IF(ISNA(VLOOKUP($B:$B,'GS Teams'!$A:$E,5,FALSE))," ",(VLOOKUP($B:$B,'GS Teams'!$A:$E,5,FALSE)))</f>
        <v>S Medd</v>
      </c>
      <c r="F95" s="15">
        <v>7.4189814814814813E-3</v>
      </c>
      <c r="G95" t="str">
        <f ca="1">IF(ISNA(VLOOKUP($B:$B,'GS Teams'!$A:$F,6,FALSE))," ",(VLOOKUP($B:$B,'GS Teams'!$A:$F,6,FALSE)))</f>
        <v>R Cutter V</v>
      </c>
      <c r="H95" s="15">
        <f t="shared" si="2"/>
        <v>8.3217592592592614E-3</v>
      </c>
      <c r="I95" s="15">
        <v>1.5740740740740743E-2</v>
      </c>
    </row>
    <row r="96" spans="1:9" x14ac:dyDescent="0.25">
      <c r="A96">
        <v>48</v>
      </c>
      <c r="B96" t="str">
        <f ca="1">IF(ISNA(VLOOKUP($B:$B,'GS Teams'!$A:$D,2,FALSE))," ",(VLOOKUP($B:$B,'GS Teams'!$A:$D,2,FALSE)))</f>
        <v>Gateshead Harriers</v>
      </c>
      <c r="C96" t="str">
        <f ca="1">IF(ISNA(VLOOKUP($B:$B,'GS Teams'!$A:$D,3,FALSE))," ",(VLOOKUP($B:$B,'GS Teams'!$A:$D,3,FALSE)))</f>
        <v>A</v>
      </c>
      <c r="D96" t="str">
        <f ca="1">IF(ISNA(VLOOKUP($B:$B,'GS Teams'!$A:$D,4,FALSE))," ",(VLOOKUP($B:$B,'GS Teams'!$A:$D,4,FALSE)))</f>
        <v>M</v>
      </c>
      <c r="E96" t="str">
        <f ca="1">IF(ISNA(VLOOKUP($B:$B,'GS Teams'!$A:$E,5,FALSE))," ",(VLOOKUP($B:$B,'GS Teams'!$A:$E,5,FALSE)))</f>
        <v>C Franks</v>
      </c>
      <c r="F96" s="15">
        <v>6.875E-3</v>
      </c>
      <c r="G96" t="str">
        <f ca="1">IF(ISNA(VLOOKUP($B:$B,'GS Teams'!$A:$F,6,FALSE))," ",(VLOOKUP($B:$B,'GS Teams'!$A:$F,6,FALSE)))</f>
        <v>A Johnson V</v>
      </c>
      <c r="H96" s="15">
        <f t="shared" si="2"/>
        <v>7.6157407407407415E-3</v>
      </c>
      <c r="I96" s="15">
        <v>1.4490740740740742E-2</v>
      </c>
    </row>
    <row r="97" spans="1:9" x14ac:dyDescent="0.25">
      <c r="A97">
        <v>46</v>
      </c>
      <c r="B97" t="str">
        <f ca="1">IF(ISNA(VLOOKUP($B:$B,'GS Teams'!$A:$D,2,FALSE))," ",(VLOOKUP($B:$B,'GS Teams'!$A:$D,2,FALSE)))</f>
        <v>Elswick Harriers</v>
      </c>
      <c r="C97" t="str">
        <f ca="1">IF(ISNA(VLOOKUP($B:$B,'GS Teams'!$A:$D,3,FALSE))," ",(VLOOKUP($B:$B,'GS Teams'!$A:$D,3,FALSE)))</f>
        <v>E</v>
      </c>
      <c r="D97" t="str">
        <f ca="1">IF(ISNA(VLOOKUP($B:$B,'GS Teams'!$A:$D,4,FALSE))," ",(VLOOKUP($B:$B,'GS Teams'!$A:$D,4,FALSE)))</f>
        <v>F</v>
      </c>
      <c r="E97" t="str">
        <f ca="1">IF(ISNA(VLOOKUP($B:$B,'GS Teams'!$A:$E,5,FALSE))," ",(VLOOKUP($B:$B,'GS Teams'!$A:$E,5,FALSE)))</f>
        <v>Emma Fraser V35</v>
      </c>
      <c r="F97" s="15">
        <v>1.0023148148148147E-2</v>
      </c>
      <c r="G97" t="str">
        <f ca="1">IF(ISNA(VLOOKUP($B:$B,'GS Teams'!$A:$F,6,FALSE))," ",(VLOOKUP($B:$B,'GS Teams'!$A:$F,6,FALSE)))</f>
        <v>Elaine Henderson V40</v>
      </c>
      <c r="H97" s="15">
        <f t="shared" si="2"/>
        <v>1.0856481481481479E-2</v>
      </c>
      <c r="I97" s="15">
        <v>2.0879629629629626E-2</v>
      </c>
    </row>
    <row r="98" spans="1:9" x14ac:dyDescent="0.25">
      <c r="A98">
        <v>45</v>
      </c>
      <c r="B98" t="str">
        <f ca="1">IF(ISNA(VLOOKUP($B:$B,'GS Teams'!$A:$D,2,FALSE))," ",(VLOOKUP($B:$B,'GS Teams'!$A:$D,2,FALSE)))</f>
        <v>Elswick Harriers</v>
      </c>
      <c r="C98" t="str">
        <f ca="1">IF(ISNA(VLOOKUP($B:$B,'GS Teams'!$A:$D,3,FALSE))," ",(VLOOKUP($B:$B,'GS Teams'!$A:$D,3,FALSE)))</f>
        <v>D</v>
      </c>
      <c r="D98" t="str">
        <f ca="1">IF(ISNA(VLOOKUP($B:$B,'GS Teams'!$A:$D,4,FALSE))," ",(VLOOKUP($B:$B,'GS Teams'!$A:$D,4,FALSE)))</f>
        <v>F</v>
      </c>
      <c r="E98" t="str">
        <f ca="1">IF(ISNA(VLOOKUP($B:$B,'GS Teams'!$A:$E,5,FALSE))," ",(VLOOKUP($B:$B,'GS Teams'!$A:$E,5,FALSE)))</f>
        <v>Amy Scott V35</v>
      </c>
      <c r="F98" s="15">
        <v>1.0416666666666666E-2</v>
      </c>
      <c r="G98" t="str">
        <f ca="1">IF(ISNA(VLOOKUP($B:$B,'GS Teams'!$A:$F,6,FALSE))," ",(VLOOKUP($B:$B,'GS Teams'!$A:$F,6,FALSE)))</f>
        <v>Melissa Bateson V45</v>
      </c>
      <c r="H98" s="15">
        <f t="shared" ref="H98:H129" si="3">I98-F98</f>
        <v>1.0532407407407409E-2</v>
      </c>
      <c r="I98" s="15">
        <v>2.0949074074074075E-2</v>
      </c>
    </row>
    <row r="99" spans="1:9" x14ac:dyDescent="0.25">
      <c r="A99">
        <v>44</v>
      </c>
      <c r="B99" t="str">
        <f ca="1">IF(ISNA(VLOOKUP($B:$B,'GS Teams'!$A:$D,2,FALSE))," ",(VLOOKUP($B:$B,'GS Teams'!$A:$D,2,FALSE)))</f>
        <v>Elswick Harriers</v>
      </c>
      <c r="C99" t="str">
        <f ca="1">IF(ISNA(VLOOKUP($B:$B,'GS Teams'!$A:$D,3,FALSE))," ",(VLOOKUP($B:$B,'GS Teams'!$A:$D,3,FALSE)))</f>
        <v>C</v>
      </c>
      <c r="D99" t="str">
        <f ca="1">IF(ISNA(VLOOKUP($B:$B,'GS Teams'!$A:$D,4,FALSE))," ",(VLOOKUP($B:$B,'GS Teams'!$A:$D,4,FALSE)))</f>
        <v>F</v>
      </c>
      <c r="E99" t="str">
        <f ca="1">IF(ISNA(VLOOKUP($B:$B,'GS Teams'!$A:$E,5,FALSE))," ",(VLOOKUP($B:$B,'GS Teams'!$A:$E,5,FALSE)))</f>
        <v>Lyndsay Grant V40</v>
      </c>
      <c r="F99" s="15">
        <v>9.5370370370370366E-3</v>
      </c>
      <c r="G99" t="str">
        <f ca="1">IF(ISNA(VLOOKUP($B:$B,'GS Teams'!$A:$F,6,FALSE))," ",(VLOOKUP($B:$B,'GS Teams'!$A:$F,6,FALSE)))</f>
        <v>Rachel Galler</v>
      </c>
      <c r="H99" s="15">
        <f t="shared" si="3"/>
        <v>9.4791666666666687E-3</v>
      </c>
      <c r="I99" s="15">
        <v>1.9016203703703705E-2</v>
      </c>
    </row>
    <row r="100" spans="1:9" x14ac:dyDescent="0.25">
      <c r="A100">
        <v>43</v>
      </c>
      <c r="B100" t="str">
        <f ca="1">IF(ISNA(VLOOKUP($B:$B,'GS Teams'!$A:$D,2,FALSE))," ",(VLOOKUP($B:$B,'GS Teams'!$A:$D,2,FALSE)))</f>
        <v>Elswick Harriers</v>
      </c>
      <c r="C100" t="str">
        <f ca="1">IF(ISNA(VLOOKUP($B:$B,'GS Teams'!$A:$D,3,FALSE))," ",(VLOOKUP($B:$B,'GS Teams'!$A:$D,3,FALSE)))</f>
        <v>B</v>
      </c>
      <c r="D100" t="str">
        <f ca="1">IF(ISNA(VLOOKUP($B:$B,'GS Teams'!$A:$D,4,FALSE))," ",(VLOOKUP($B:$B,'GS Teams'!$A:$D,4,FALSE)))</f>
        <v>F</v>
      </c>
      <c r="E100" t="str">
        <f ca="1">IF(ISNA(VLOOKUP($B:$B,'GS Teams'!$A:$E,5,FALSE))," ",(VLOOKUP($B:$B,'GS Teams'!$A:$E,5,FALSE)))</f>
        <v>Mary Lisle V35</v>
      </c>
      <c r="F100" s="15">
        <v>9.1898148148148139E-3</v>
      </c>
      <c r="G100" t="str">
        <f ca="1">IF(ISNA(VLOOKUP($B:$B,'GS Teams'!$A:$F,6,FALSE))," ",(VLOOKUP($B:$B,'GS Teams'!$A:$F,6,FALSE)))</f>
        <v>Collette Byrne</v>
      </c>
      <c r="H100" s="15">
        <f t="shared" si="3"/>
        <v>9.0740740740740747E-3</v>
      </c>
      <c r="I100" s="15">
        <v>1.8263888888888889E-2</v>
      </c>
    </row>
    <row r="101" spans="1:9" x14ac:dyDescent="0.25">
      <c r="A101">
        <v>42</v>
      </c>
      <c r="B101" t="str">
        <f ca="1">IF(ISNA(VLOOKUP($B:$B,'GS Teams'!$A:$D,2,FALSE))," ",(VLOOKUP($B:$B,'GS Teams'!$A:$D,2,FALSE)))</f>
        <v>Elswick Harriers</v>
      </c>
      <c r="C101" t="str">
        <f ca="1">IF(ISNA(VLOOKUP($B:$B,'GS Teams'!$A:$D,3,FALSE))," ",(VLOOKUP($B:$B,'GS Teams'!$A:$D,3,FALSE)))</f>
        <v>A</v>
      </c>
      <c r="D101" t="str">
        <f ca="1">IF(ISNA(VLOOKUP($B:$B,'GS Teams'!$A:$D,4,FALSE))," ",(VLOOKUP($B:$B,'GS Teams'!$A:$D,4,FALSE)))</f>
        <v>F</v>
      </c>
      <c r="E101" t="str">
        <f ca="1">IF(ISNA(VLOOKUP($B:$B,'GS Teams'!$A:$E,5,FALSE))," ",(VLOOKUP($B:$B,'GS Teams'!$A:$E,5,FALSE)))</f>
        <v>Gina Howarth V35</v>
      </c>
      <c r="F101" s="15">
        <v>8.7037037037037031E-3</v>
      </c>
      <c r="G101" t="str">
        <f ca="1">IF(ISNA(VLOOKUP($B:$B,'GS Teams'!$A:$F,6,FALSE))," ",(VLOOKUP($B:$B,'GS Teams'!$A:$F,6,FALSE)))</f>
        <v>Joanne Brown V45</v>
      </c>
      <c r="H101" s="15">
        <f t="shared" si="3"/>
        <v>8.6689814814814824E-3</v>
      </c>
      <c r="I101" s="15">
        <v>1.7372685185185185E-2</v>
      </c>
    </row>
    <row r="102" spans="1:9" x14ac:dyDescent="0.25">
      <c r="A102">
        <v>40</v>
      </c>
      <c r="B102" t="str">
        <f ca="1">IF(ISNA(VLOOKUP($B:$B,'GS Teams'!$A:$D,2,FALSE))," ",(VLOOKUP($B:$B,'GS Teams'!$A:$D,2,FALSE)))</f>
        <v>Elswick Harriers</v>
      </c>
      <c r="C102" t="str">
        <f ca="1">IF(ISNA(VLOOKUP($B:$B,'GS Teams'!$A:$D,3,FALSE))," ",(VLOOKUP($B:$B,'GS Teams'!$A:$D,3,FALSE)))</f>
        <v>F</v>
      </c>
      <c r="D102" t="str">
        <f ca="1">IF(ISNA(VLOOKUP($B:$B,'GS Teams'!$A:$D,4,FALSE))," ",(VLOOKUP($B:$B,'GS Teams'!$A:$D,4,FALSE)))</f>
        <v>M</v>
      </c>
      <c r="E102" t="str">
        <f ca="1">IF(ISNA(VLOOKUP($B:$B,'GS Teams'!$A:$E,5,FALSE))," ",(VLOOKUP($B:$B,'GS Teams'!$A:$E,5,FALSE)))</f>
        <v>Andy Middleton V</v>
      </c>
      <c r="F102" s="15">
        <v>9.3518518518518525E-3</v>
      </c>
      <c r="G102" t="str">
        <f ca="1">IF(ISNA(VLOOKUP($B:$B,'GS Teams'!$A:$F,6,FALSE))," ",(VLOOKUP($B:$B,'GS Teams'!$A:$F,6,FALSE)))</f>
        <v>Steve Curry V</v>
      </c>
      <c r="H102" s="15">
        <f t="shared" si="3"/>
        <v>1.0868055555555556E-2</v>
      </c>
      <c r="I102" s="15">
        <v>2.0219907407407409E-2</v>
      </c>
    </row>
    <row r="103" spans="1:9" x14ac:dyDescent="0.25">
      <c r="A103">
        <v>39</v>
      </c>
      <c r="B103" t="str">
        <f ca="1">IF(ISNA(VLOOKUP($B:$B,'GS Teams'!$A:$D,2,FALSE))," ",(VLOOKUP($B:$B,'GS Teams'!$A:$D,2,FALSE)))</f>
        <v>Elswick Harriers</v>
      </c>
      <c r="C103" t="str">
        <f ca="1">IF(ISNA(VLOOKUP($B:$B,'GS Teams'!$A:$D,3,FALSE))," ",(VLOOKUP($B:$B,'GS Teams'!$A:$D,3,FALSE)))</f>
        <v>E</v>
      </c>
      <c r="D103" t="str">
        <f ca="1">IF(ISNA(VLOOKUP($B:$B,'GS Teams'!$A:$D,4,FALSE))," ",(VLOOKUP($B:$B,'GS Teams'!$A:$D,4,FALSE)))</f>
        <v>M</v>
      </c>
      <c r="E103" t="str">
        <f ca="1">IF(ISNA(VLOOKUP($B:$B,'GS Teams'!$A:$E,5,FALSE))," ",(VLOOKUP($B:$B,'GS Teams'!$A:$E,5,FALSE)))</f>
        <v>David Armstrong V</v>
      </c>
      <c r="F103" s="15">
        <v>8.5532407407407415E-3</v>
      </c>
      <c r="G103" t="str">
        <f ca="1">IF(ISNA(VLOOKUP($B:$B,'GS Teams'!$A:$F,6,FALSE))," ",(VLOOKUP($B:$B,'GS Teams'!$A:$F,6,FALSE)))</f>
        <v>Daniel Nettle V</v>
      </c>
      <c r="H103" s="15">
        <f t="shared" si="3"/>
        <v>9.2476851851851834E-3</v>
      </c>
      <c r="I103" s="15">
        <v>1.7800925925925925E-2</v>
      </c>
    </row>
    <row r="104" spans="1:9" x14ac:dyDescent="0.25">
      <c r="A104">
        <v>38</v>
      </c>
      <c r="B104" t="str">
        <f ca="1">IF(ISNA(VLOOKUP($B:$B,'GS Teams'!$A:$D,2,FALSE))," ",(VLOOKUP($B:$B,'GS Teams'!$A:$D,2,FALSE)))</f>
        <v>Elswick Harriers</v>
      </c>
      <c r="C104" t="str">
        <f ca="1">IF(ISNA(VLOOKUP($B:$B,'GS Teams'!$A:$D,3,FALSE))," ",(VLOOKUP($B:$B,'GS Teams'!$A:$D,3,FALSE)))</f>
        <v>D</v>
      </c>
      <c r="D104" t="str">
        <f ca="1">IF(ISNA(VLOOKUP($B:$B,'GS Teams'!$A:$D,4,FALSE))," ",(VLOOKUP($B:$B,'GS Teams'!$A:$D,4,FALSE)))</f>
        <v>M</v>
      </c>
      <c r="E104" t="str">
        <f ca="1">IF(ISNA(VLOOKUP($B:$B,'GS Teams'!$A:$E,5,FALSE))," ",(VLOOKUP($B:$B,'GS Teams'!$A:$E,5,FALSE)))</f>
        <v>Anthony Beynon V</v>
      </c>
      <c r="F104" s="15">
        <v>7.8935185185185185E-3</v>
      </c>
      <c r="G104" t="str">
        <f ca="1">IF(ISNA(VLOOKUP($B:$B,'GS Teams'!$A:$F,6,FALSE))," ",(VLOOKUP($B:$B,'GS Teams'!$A:$F,6,FALSE)))</f>
        <v>John Lowes</v>
      </c>
      <c r="H104" s="15">
        <f t="shared" si="3"/>
        <v>8.5879629629629639E-3</v>
      </c>
      <c r="I104" s="15">
        <v>1.6481481481481482E-2</v>
      </c>
    </row>
    <row r="105" spans="1:9" x14ac:dyDescent="0.25">
      <c r="A105">
        <v>37</v>
      </c>
      <c r="B105" t="str">
        <f ca="1">IF(ISNA(VLOOKUP($B:$B,'GS Teams'!$A:$D,2,FALSE))," ",(VLOOKUP($B:$B,'GS Teams'!$A:$D,2,FALSE)))</f>
        <v>Elswick Harriers</v>
      </c>
      <c r="C105" t="str">
        <f ca="1">IF(ISNA(VLOOKUP($B:$B,'GS Teams'!$A:$D,3,FALSE))," ",(VLOOKUP($B:$B,'GS Teams'!$A:$D,3,FALSE)))</f>
        <v>C</v>
      </c>
      <c r="D105" t="str">
        <f ca="1">IF(ISNA(VLOOKUP($B:$B,'GS Teams'!$A:$D,4,FALSE))," ",(VLOOKUP($B:$B,'GS Teams'!$A:$D,4,FALSE)))</f>
        <v>M</v>
      </c>
      <c r="E105" t="str">
        <f ca="1">IF(ISNA(VLOOKUP($B:$B,'GS Teams'!$A:$E,5,FALSE))," ",(VLOOKUP($B:$B,'GS Teams'!$A:$E,5,FALSE)))</f>
        <v>Richard Davies</v>
      </c>
      <c r="F105" s="15">
        <v>8.2060185185185187E-3</v>
      </c>
      <c r="G105" t="str">
        <f ca="1">IF(ISNA(VLOOKUP($B:$B,'GS Teams'!$A:$F,6,FALSE))," ",(VLOOKUP($B:$B,'GS Teams'!$A:$F,6,FALSE)))</f>
        <v>Martin Connelly V</v>
      </c>
      <c r="H105" s="15">
        <f t="shared" si="3"/>
        <v>8.0208333333333312E-3</v>
      </c>
      <c r="I105" s="15">
        <v>1.622685185185185E-2</v>
      </c>
    </row>
    <row r="106" spans="1:9" x14ac:dyDescent="0.25">
      <c r="A106">
        <v>36</v>
      </c>
      <c r="B106" t="str">
        <f ca="1">IF(ISNA(VLOOKUP($B:$B,'GS Teams'!$A:$D,2,FALSE))," ",(VLOOKUP($B:$B,'GS Teams'!$A:$D,2,FALSE)))</f>
        <v>Elswick Harriers</v>
      </c>
      <c r="C106" t="str">
        <f ca="1">IF(ISNA(VLOOKUP($B:$B,'GS Teams'!$A:$D,3,FALSE))," ",(VLOOKUP($B:$B,'GS Teams'!$A:$D,3,FALSE)))</f>
        <v>B</v>
      </c>
      <c r="D106" t="str">
        <f ca="1">IF(ISNA(VLOOKUP($B:$B,'GS Teams'!$A:$D,4,FALSE))," ",(VLOOKUP($B:$B,'GS Teams'!$A:$D,4,FALSE)))</f>
        <v>M</v>
      </c>
      <c r="E106" t="str">
        <f ca="1">IF(ISNA(VLOOKUP($B:$B,'GS Teams'!$A:$E,5,FALSE))," ",(VLOOKUP($B:$B,'GS Teams'!$A:$E,5,FALSE)))</f>
        <v>Mark Crowe</v>
      </c>
      <c r="F106" s="15">
        <v>7.8703703703703713E-3</v>
      </c>
      <c r="G106" t="str">
        <f ca="1">IF(ISNA(VLOOKUP($B:$B,'GS Teams'!$A:$F,6,FALSE))," ",(VLOOKUP($B:$B,'GS Teams'!$A:$F,6,FALSE)))</f>
        <v>Jason Old V</v>
      </c>
      <c r="H106" s="15">
        <f t="shared" si="3"/>
        <v>7.407407407407406E-3</v>
      </c>
      <c r="I106" s="15">
        <v>1.5277777777777777E-2</v>
      </c>
    </row>
    <row r="107" spans="1:9" x14ac:dyDescent="0.25">
      <c r="A107">
        <v>35</v>
      </c>
      <c r="B107" t="str">
        <f ca="1">IF(ISNA(VLOOKUP($B:$B,'GS Teams'!$A:$D,2,FALSE))," ",(VLOOKUP($B:$B,'GS Teams'!$A:$D,2,FALSE)))</f>
        <v>Elswick Harriers</v>
      </c>
      <c r="C107" t="str">
        <f ca="1">IF(ISNA(VLOOKUP($B:$B,'GS Teams'!$A:$D,3,FALSE))," ",(VLOOKUP($B:$B,'GS Teams'!$A:$D,3,FALSE)))</f>
        <v>A</v>
      </c>
      <c r="D107" t="str">
        <f ca="1">IF(ISNA(VLOOKUP($B:$B,'GS Teams'!$A:$D,4,FALSE))," ",(VLOOKUP($B:$B,'GS Teams'!$A:$D,4,FALSE)))</f>
        <v>M</v>
      </c>
      <c r="E107" t="str">
        <f ca="1">IF(ISNA(VLOOKUP($B:$B,'GS Teams'!$A:$E,5,FALSE))," ",(VLOOKUP($B:$B,'GS Teams'!$A:$E,5,FALSE)))</f>
        <v>Tadele Geremew Muguleta</v>
      </c>
      <c r="F107" s="15">
        <v>6.6550925925925935E-3</v>
      </c>
      <c r="G107" t="str">
        <f ca="1">IF(ISNA(VLOOKUP($B:$B,'GS Teams'!$A:$F,6,FALSE))," ",(VLOOKUP($B:$B,'GS Teams'!$A:$F,6,FALSE)))</f>
        <v>Kevin Richardson</v>
      </c>
      <c r="H107" s="15">
        <f t="shared" si="3"/>
        <v>7.3379629629629619E-3</v>
      </c>
      <c r="I107" s="15">
        <v>1.3993055555555555E-2</v>
      </c>
    </row>
    <row r="108" spans="1:9" x14ac:dyDescent="0.25">
      <c r="A108">
        <v>33</v>
      </c>
      <c r="B108" t="str">
        <f ca="1">IF(ISNA(VLOOKUP($B:$B,'GS Teams'!$A:$D,2,FALSE))," ",(VLOOKUP($B:$B,'GS Teams'!$A:$D,2,FALSE)))</f>
        <v>Claremont Road Runners</v>
      </c>
      <c r="C108" t="str">
        <f ca="1">IF(ISNA(VLOOKUP($B:$B,'GS Teams'!$A:$D,3,FALSE))," ",(VLOOKUP($B:$B,'GS Teams'!$A:$D,3,FALSE)))</f>
        <v>D</v>
      </c>
      <c r="D108" t="str">
        <f ca="1">IF(ISNA(VLOOKUP($B:$B,'GS Teams'!$A:$D,4,FALSE))," ",(VLOOKUP($B:$B,'GS Teams'!$A:$D,4,FALSE)))</f>
        <v>F</v>
      </c>
      <c r="E108" t="str">
        <f ca="1">IF(ISNA(VLOOKUP($B:$B,'GS Teams'!$A:$E,5,FALSE))," ",(VLOOKUP($B:$B,'GS Teams'!$A:$E,5,FALSE)))</f>
        <v>Marie Slack V</v>
      </c>
      <c r="F108" s="57">
        <v>1.1817129629629629E-2</v>
      </c>
      <c r="G108" t="str">
        <f ca="1">IF(ISNA(VLOOKUP($B:$B,'GS Teams'!$A:$F,6,FALSE))," ",(VLOOKUP($B:$B,'GS Teams'!$A:$F,6,FALSE)))</f>
        <v>Gill Milne V</v>
      </c>
      <c r="H108" s="15">
        <f t="shared" si="3"/>
        <v>1.2071759259259261E-2</v>
      </c>
      <c r="I108" s="15">
        <v>2.388888888888889E-2</v>
      </c>
    </row>
    <row r="109" spans="1:9" x14ac:dyDescent="0.25">
      <c r="A109">
        <v>32</v>
      </c>
      <c r="B109" t="str">
        <f ca="1">IF(ISNA(VLOOKUP($B:$B,'GS Teams'!$A:$D,2,FALSE))," ",(VLOOKUP($B:$B,'GS Teams'!$A:$D,2,FALSE)))</f>
        <v>Claremont Road Runners</v>
      </c>
      <c r="C109" t="str">
        <f ca="1">IF(ISNA(VLOOKUP($B:$B,'GS Teams'!$A:$D,3,FALSE))," ",(VLOOKUP($B:$B,'GS Teams'!$A:$D,3,FALSE)))</f>
        <v>C</v>
      </c>
      <c r="D109" t="str">
        <f ca="1">IF(ISNA(VLOOKUP($B:$B,'GS Teams'!$A:$D,4,FALSE))," ",(VLOOKUP($B:$B,'GS Teams'!$A:$D,4,FALSE)))</f>
        <v>F</v>
      </c>
      <c r="E109" t="str">
        <f ca="1">IF(ISNA(VLOOKUP($B:$B,'GS Teams'!$A:$E,5,FALSE))," ",(VLOOKUP($B:$B,'GS Teams'!$A:$E,5,FALSE)))</f>
        <v>Mary Martin V</v>
      </c>
      <c r="F109" s="57">
        <v>1.1122685185185185E-2</v>
      </c>
      <c r="G109" t="str">
        <f ca="1">IF(ISNA(VLOOKUP($B:$B,'GS Teams'!$A:$F,6,FALSE))," ",(VLOOKUP($B:$B,'GS Teams'!$A:$F,6,FALSE)))</f>
        <v>Nina Jensen V</v>
      </c>
      <c r="H109" s="15">
        <f t="shared" si="3"/>
        <v>1.0347222222222225E-2</v>
      </c>
      <c r="I109" s="15">
        <v>2.146990740740741E-2</v>
      </c>
    </row>
    <row r="110" spans="1:9" x14ac:dyDescent="0.25">
      <c r="A110">
        <v>31</v>
      </c>
      <c r="B110" t="str">
        <f ca="1">IF(ISNA(VLOOKUP($B:$B,'GS Teams'!$A:$D,2,FALSE))," ",(VLOOKUP($B:$B,'GS Teams'!$A:$D,2,FALSE)))</f>
        <v>Claremont Road Runners</v>
      </c>
      <c r="C110" t="str">
        <f ca="1">IF(ISNA(VLOOKUP($B:$B,'GS Teams'!$A:$D,3,FALSE))," ",(VLOOKUP($B:$B,'GS Teams'!$A:$D,3,FALSE)))</f>
        <v>B</v>
      </c>
      <c r="D110" t="str">
        <f ca="1">IF(ISNA(VLOOKUP($B:$B,'GS Teams'!$A:$D,4,FALSE))," ",(VLOOKUP($B:$B,'GS Teams'!$A:$D,4,FALSE)))</f>
        <v>F</v>
      </c>
      <c r="E110" t="str">
        <f ca="1">IF(ISNA(VLOOKUP($B:$B,'GS Teams'!$A:$E,5,FALSE))," ",(VLOOKUP($B:$B,'GS Teams'!$A:$E,5,FALSE)))</f>
        <v>Julie Dumpleton V</v>
      </c>
      <c r="F110" s="15">
        <v>1.0358796296296295E-2</v>
      </c>
      <c r="G110" t="str">
        <f ca="1">IF(ISNA(VLOOKUP($B:$B,'GS Teams'!$A:$F,6,FALSE))," ",(VLOOKUP($B:$B,'GS Teams'!$A:$F,6,FALSE)))</f>
        <v>Tamsin Saxton V</v>
      </c>
      <c r="H110" s="15">
        <f t="shared" si="3"/>
        <v>1.0335648148148151E-2</v>
      </c>
      <c r="I110" s="15">
        <v>2.0694444444444446E-2</v>
      </c>
    </row>
    <row r="111" spans="1:9" x14ac:dyDescent="0.25">
      <c r="A111">
        <v>30</v>
      </c>
      <c r="B111" t="str">
        <f ca="1">IF(ISNA(VLOOKUP($B:$B,'GS Teams'!$A:$D,2,FALSE))," ",(VLOOKUP($B:$B,'GS Teams'!$A:$D,2,FALSE)))</f>
        <v>Claremont Road Runners</v>
      </c>
      <c r="C111" t="str">
        <f ca="1">IF(ISNA(VLOOKUP($B:$B,'GS Teams'!$A:$D,3,FALSE))," ",(VLOOKUP($B:$B,'GS Teams'!$A:$D,3,FALSE)))</f>
        <v>A</v>
      </c>
      <c r="D111" t="str">
        <f ca="1">IF(ISNA(VLOOKUP($B:$B,'GS Teams'!$A:$D,4,FALSE))," ",(VLOOKUP($B:$B,'GS Teams'!$A:$D,4,FALSE)))</f>
        <v>F</v>
      </c>
      <c r="E111" t="str">
        <f ca="1">IF(ISNA(VLOOKUP($B:$B,'GS Teams'!$A:$E,5,FALSE))," ",(VLOOKUP($B:$B,'GS Teams'!$A:$E,5,FALSE)))</f>
        <v>Lucy Dunbar</v>
      </c>
      <c r="F111" s="15">
        <v>1.0115740740740741E-2</v>
      </c>
      <c r="G111" t="str">
        <f ca="1">IF(ISNA(VLOOKUP($B:$B,'GS Teams'!$A:$F,6,FALSE))," ",(VLOOKUP($B:$B,'GS Teams'!$A:$F,6,FALSE)))</f>
        <v>Julie Cross V</v>
      </c>
      <c r="H111" s="15">
        <f t="shared" si="3"/>
        <v>9.9305555555555536E-3</v>
      </c>
      <c r="I111" s="15">
        <v>2.0046296296296295E-2</v>
      </c>
    </row>
    <row r="112" spans="1:9" x14ac:dyDescent="0.25">
      <c r="A112">
        <v>28</v>
      </c>
      <c r="B112" t="str">
        <f ca="1">IF(ISNA(VLOOKUP($B:$B,'GS Teams'!$A:$D,2,FALSE))," ",(VLOOKUP($B:$B,'GS Teams'!$A:$D,2,FALSE)))</f>
        <v>Claremont Road Runners</v>
      </c>
      <c r="C112" t="str">
        <f ca="1">IF(ISNA(VLOOKUP($B:$B,'GS Teams'!$A:$D,3,FALSE))," ",(VLOOKUP($B:$B,'GS Teams'!$A:$D,3,FALSE)))</f>
        <v>C</v>
      </c>
      <c r="D112" t="str">
        <f ca="1">IF(ISNA(VLOOKUP($B:$B,'GS Teams'!$A:$D,4,FALSE))," ",(VLOOKUP($B:$B,'GS Teams'!$A:$D,4,FALSE)))</f>
        <v>M</v>
      </c>
      <c r="E112" t="str">
        <f ca="1">IF(ISNA(VLOOKUP($B:$B,'GS Teams'!$A:$E,5,FALSE))," ",(VLOOKUP($B:$B,'GS Teams'!$A:$E,5,FALSE)))</f>
        <v>Dave Saunders V</v>
      </c>
      <c r="F112" s="15">
        <v>9.780092592592592E-3</v>
      </c>
      <c r="G112" t="str">
        <f ca="1">IF(ISNA(VLOOKUP($B:$B,'GS Teams'!$A:$F,6,FALSE))," ",(VLOOKUP($B:$B,'GS Teams'!$A:$F,6,FALSE)))</f>
        <v>Dave Kear V</v>
      </c>
      <c r="H112" s="15">
        <f t="shared" si="3"/>
        <v>1.0706018518518519E-2</v>
      </c>
      <c r="I112" s="15">
        <v>2.0486111111111111E-2</v>
      </c>
    </row>
    <row r="113" spans="1:9" x14ac:dyDescent="0.25">
      <c r="A113">
        <v>27</v>
      </c>
      <c r="B113" t="str">
        <f ca="1">IF(ISNA(VLOOKUP($B:$B,'GS Teams'!$A:$D,2,FALSE))," ",(VLOOKUP($B:$B,'GS Teams'!$A:$D,2,FALSE)))</f>
        <v>Claremont Road Runners</v>
      </c>
      <c r="C113" t="str">
        <f ca="1">IF(ISNA(VLOOKUP($B:$B,'GS Teams'!$A:$D,3,FALSE))," ",(VLOOKUP($B:$B,'GS Teams'!$A:$D,3,FALSE)))</f>
        <v>B</v>
      </c>
      <c r="D113" t="str">
        <f ca="1">IF(ISNA(VLOOKUP($B:$B,'GS Teams'!$A:$D,4,FALSE))," ",(VLOOKUP($B:$B,'GS Teams'!$A:$D,4,FALSE)))</f>
        <v>M</v>
      </c>
      <c r="E113" t="str">
        <f ca="1">IF(ISNA(VLOOKUP($B:$B,'GS Teams'!$A:$E,5,FALSE))," ",(VLOOKUP($B:$B,'GS Teams'!$A:$E,5,FALSE)))</f>
        <v>John Grimshaw V</v>
      </c>
      <c r="F113" s="15">
        <v>9.3171296296296283E-3</v>
      </c>
      <c r="G113" t="str">
        <f ca="1">IF(ISNA(VLOOKUP($B:$B,'GS Teams'!$A:$F,6,FALSE))," ",(VLOOKUP($B:$B,'GS Teams'!$A:$F,6,FALSE)))</f>
        <v>David Devennie V</v>
      </c>
      <c r="H113" s="15">
        <f t="shared" si="3"/>
        <v>9.4560185185185216E-3</v>
      </c>
      <c r="I113" s="15">
        <v>1.877314814814815E-2</v>
      </c>
    </row>
    <row r="114" spans="1:9" x14ac:dyDescent="0.25">
      <c r="A114">
        <v>26</v>
      </c>
      <c r="B114" t="str">
        <f ca="1">IF(ISNA(VLOOKUP($B:$B,'GS Teams'!$A:$D,2,FALSE))," ",(VLOOKUP($B:$B,'GS Teams'!$A:$D,2,FALSE)))</f>
        <v>Claremont Road Runners</v>
      </c>
      <c r="C114" t="str">
        <f ca="1">IF(ISNA(VLOOKUP($B:$B,'GS Teams'!$A:$D,3,FALSE))," ",(VLOOKUP($B:$B,'GS Teams'!$A:$D,3,FALSE)))</f>
        <v>A</v>
      </c>
      <c r="D114" t="str">
        <f ca="1">IF(ISNA(VLOOKUP($B:$B,'GS Teams'!$A:$D,4,FALSE))," ",(VLOOKUP($B:$B,'GS Teams'!$A:$D,4,FALSE)))</f>
        <v>M</v>
      </c>
      <c r="E114" t="str">
        <f ca="1">IF(ISNA(VLOOKUP($B:$B,'GS Teams'!$A:$E,5,FALSE))," ",(VLOOKUP($B:$B,'GS Teams'!$A:$E,5,FALSE)))</f>
        <v>Sumanth Nayak</v>
      </c>
      <c r="F114" s="15">
        <v>8.819444444444444E-3</v>
      </c>
      <c r="G114" t="str">
        <f ca="1">IF(ISNA(VLOOKUP($B:$B,'GS Teams'!$A:$F,6,FALSE))," ",(VLOOKUP($B:$B,'GS Teams'!$A:$F,6,FALSE)))</f>
        <v>Roberto Marzo</v>
      </c>
      <c r="H114" s="15">
        <f t="shared" si="3"/>
        <v>8.4259259259259253E-3</v>
      </c>
      <c r="I114" s="15">
        <v>1.7245370370370369E-2</v>
      </c>
    </row>
    <row r="115" spans="1:9" x14ac:dyDescent="0.25">
      <c r="A115">
        <v>25</v>
      </c>
      <c r="B115" t="str">
        <f ca="1">IF(ISNA(VLOOKUP($B:$B,'GS Teams'!$A:$D,2,FALSE))," ",(VLOOKUP($B:$B,'GS Teams'!$A:$D,2,FALSE)))</f>
        <v>Blyth RC</v>
      </c>
      <c r="C115" t="str">
        <f ca="1">IF(ISNA(VLOOKUP($B:$B,'GS Teams'!$A:$D,3,FALSE))," ",(VLOOKUP($B:$B,'GS Teams'!$A:$D,3,FALSE)))</f>
        <v>B</v>
      </c>
      <c r="D115" t="str">
        <f ca="1">IF(ISNA(VLOOKUP($B:$B,'GS Teams'!$A:$D,4,FALSE))," ",(VLOOKUP($B:$B,'GS Teams'!$A:$D,4,FALSE)))</f>
        <v>F</v>
      </c>
      <c r="E115" t="str">
        <f ca="1">IF(ISNA(VLOOKUP($B:$B,'GS Teams'!$A:$E,5,FALSE))," ",(VLOOKUP($B:$B,'GS Teams'!$A:$E,5,FALSE)))</f>
        <v>Gemma Harmon</v>
      </c>
      <c r="F115" s="57">
        <v>1.0983796296296297E-2</v>
      </c>
      <c r="G115" t="str">
        <f ca="1">IF(ISNA(VLOOKUP($B:$B,'GS Teams'!$A:$F,6,FALSE))," ",(VLOOKUP($B:$B,'GS Teams'!$A:$F,6,FALSE)))</f>
        <v>Anne Craddock V</v>
      </c>
      <c r="H115" s="15">
        <f t="shared" si="3"/>
        <v>1.1296296296296294E-2</v>
      </c>
      <c r="I115" s="15">
        <v>2.2280092592592591E-2</v>
      </c>
    </row>
    <row r="116" spans="1:9" x14ac:dyDescent="0.25">
      <c r="A116">
        <v>24</v>
      </c>
      <c r="B116" t="str">
        <f ca="1">IF(ISNA(VLOOKUP($B:$B,'GS Teams'!$A:$D,2,FALSE))," ",(VLOOKUP($B:$B,'GS Teams'!$A:$D,2,FALSE)))</f>
        <v>Blyth RC</v>
      </c>
      <c r="C116" t="str">
        <f ca="1">IF(ISNA(VLOOKUP($B:$B,'GS Teams'!$A:$D,3,FALSE))," ",(VLOOKUP($B:$B,'GS Teams'!$A:$D,3,FALSE)))</f>
        <v>A</v>
      </c>
      <c r="D116" t="str">
        <f ca="1">IF(ISNA(VLOOKUP($B:$B,'GS Teams'!$A:$D,4,FALSE))," ",(VLOOKUP($B:$B,'GS Teams'!$A:$D,4,FALSE)))</f>
        <v>F</v>
      </c>
      <c r="E116" t="str">
        <f ca="1">IF(ISNA(VLOOKUP($B:$B,'GS Teams'!$A:$E,5,FALSE))," ",(VLOOKUP($B:$B,'GS Teams'!$A:$E,5,FALSE)))</f>
        <v>Gwen Forster V</v>
      </c>
      <c r="F116" s="15">
        <v>9.5138888888888894E-3</v>
      </c>
      <c r="G116" t="str">
        <f ca="1">IF(ISNA(VLOOKUP($B:$B,'GS Teams'!$A:$F,6,FALSE))," ",(VLOOKUP($B:$B,'GS Teams'!$A:$F,6,FALSE)))</f>
        <v>Sue Browning V</v>
      </c>
      <c r="H116" s="15">
        <f t="shared" si="3"/>
        <v>1.0104166666666666E-2</v>
      </c>
      <c r="I116" s="15">
        <v>1.9618055555555555E-2</v>
      </c>
    </row>
    <row r="117" spans="1:9" x14ac:dyDescent="0.25">
      <c r="A117">
        <v>23</v>
      </c>
      <c r="B117" t="str">
        <f ca="1">IF(ISNA(VLOOKUP($B:$B,'GS Teams'!$A:$D,2,FALSE))," ",(VLOOKUP($B:$B,'GS Teams'!$A:$D,2,FALSE)))</f>
        <v>Blyth RC</v>
      </c>
      <c r="C117" t="str">
        <f ca="1">IF(ISNA(VLOOKUP($B:$B,'GS Teams'!$A:$D,3,FALSE))," ",(VLOOKUP($B:$B,'GS Teams'!$A:$D,3,FALSE)))</f>
        <v>F</v>
      </c>
      <c r="D117" t="str">
        <f ca="1">IF(ISNA(VLOOKUP($B:$B,'GS Teams'!$A:$D,4,FALSE))," ",(VLOOKUP($B:$B,'GS Teams'!$A:$D,4,FALSE)))</f>
        <v>M</v>
      </c>
      <c r="E117" t="str">
        <f ca="1">IF(ISNA(VLOOKUP($B:$B,'GS Teams'!$A:$E,5,FALSE))," ",(VLOOKUP($B:$B,'GS Teams'!$A:$E,5,FALSE)))</f>
        <v>Jon French</v>
      </c>
      <c r="F117" s="15">
        <v>7.6157407407407415E-3</v>
      </c>
      <c r="G117" t="str">
        <f ca="1">IF(ISNA(VLOOKUP($B:$B,'GS Teams'!$A:$F,6,FALSE))," ",(VLOOKUP($B:$B,'GS Teams'!$A:$F,6,FALSE)))</f>
        <v>David McGarry V</v>
      </c>
      <c r="H117" s="15">
        <f t="shared" si="3"/>
        <v>1.0081018518518517E-2</v>
      </c>
      <c r="I117" s="15">
        <v>1.7696759259259259E-2</v>
      </c>
    </row>
    <row r="118" spans="1:9" x14ac:dyDescent="0.25">
      <c r="A118">
        <v>22</v>
      </c>
      <c r="B118" t="str">
        <f ca="1">IF(ISNA(VLOOKUP($B:$B,'GS Teams'!$A:$D,2,FALSE))," ",(VLOOKUP($B:$B,'GS Teams'!$A:$D,2,FALSE)))</f>
        <v>Blyth RC</v>
      </c>
      <c r="C118" t="str">
        <f ca="1">IF(ISNA(VLOOKUP($B:$B,'GS Teams'!$A:$D,3,FALSE))," ",(VLOOKUP($B:$B,'GS Teams'!$A:$D,3,FALSE)))</f>
        <v>E</v>
      </c>
      <c r="D118" t="str">
        <f ca="1">IF(ISNA(VLOOKUP($B:$B,'GS Teams'!$A:$D,4,FALSE))," ",(VLOOKUP($B:$B,'GS Teams'!$A:$D,4,FALSE)))</f>
        <v>M</v>
      </c>
      <c r="E118" t="str">
        <f ca="1">IF(ISNA(VLOOKUP($B:$B,'GS Teams'!$A:$E,5,FALSE))," ",(VLOOKUP($B:$B,'GS Teams'!$A:$E,5,FALSE)))</f>
        <v>Ryan Shiel</v>
      </c>
      <c r="F118" s="15">
        <v>8.7962962962962968E-3</v>
      </c>
      <c r="G118" t="str">
        <f ca="1">IF(ISNA(VLOOKUP($B:$B,'GS Teams'!$A:$F,6,FALSE))," ",(VLOOKUP($B:$B,'GS Teams'!$A:$F,6,FALSE)))</f>
        <v>Ralph Dickinson V</v>
      </c>
      <c r="H118" s="15">
        <f t="shared" si="3"/>
        <v>1.1064814814814814E-2</v>
      </c>
      <c r="I118" s="15">
        <v>1.9861111111111111E-2</v>
      </c>
    </row>
    <row r="119" spans="1:9" x14ac:dyDescent="0.25">
      <c r="A119">
        <v>21</v>
      </c>
      <c r="B119" t="str">
        <f ca="1">IF(ISNA(VLOOKUP($B:$B,'GS Teams'!$A:$D,2,FALSE))," ",(VLOOKUP($B:$B,'GS Teams'!$A:$D,2,FALSE)))</f>
        <v>Blyth RC</v>
      </c>
      <c r="C119" t="str">
        <f ca="1">IF(ISNA(VLOOKUP($B:$B,'GS Teams'!$A:$D,3,FALSE))," ",(VLOOKUP($B:$B,'GS Teams'!$A:$D,3,FALSE)))</f>
        <v>D</v>
      </c>
      <c r="D119" t="str">
        <f ca="1">IF(ISNA(VLOOKUP($B:$B,'GS Teams'!$A:$D,4,FALSE))," ",(VLOOKUP($B:$B,'GS Teams'!$A:$D,4,FALSE)))</f>
        <v>M</v>
      </c>
      <c r="E119" t="str">
        <f ca="1">IF(ISNA(VLOOKUP($B:$B,'GS Teams'!$A:$E,5,FALSE))," ",(VLOOKUP($B:$B,'GS Teams'!$A:$E,5,FALSE)))</f>
        <v>Michael Ashby V</v>
      </c>
      <c r="F119" s="15">
        <v>1.0219907407407408E-2</v>
      </c>
      <c r="G119" t="str">
        <f ca="1">IF(ISNA(VLOOKUP($B:$B,'GS Teams'!$A:$F,6,FALSE))," ",(VLOOKUP($B:$B,'GS Teams'!$A:$F,6,FALSE)))</f>
        <v>Alan Jobling V</v>
      </c>
      <c r="H119" s="15">
        <f t="shared" si="3"/>
        <v>1.0856481481481483E-2</v>
      </c>
      <c r="I119" s="15">
        <v>2.1076388888888891E-2</v>
      </c>
    </row>
    <row r="120" spans="1:9" x14ac:dyDescent="0.25">
      <c r="A120">
        <v>20</v>
      </c>
      <c r="B120" t="str">
        <f ca="1">IF(ISNA(VLOOKUP($B:$B,'GS Teams'!$A:$D,2,FALSE))," ",(VLOOKUP($B:$B,'GS Teams'!$A:$D,2,FALSE)))</f>
        <v>Blyth RC</v>
      </c>
      <c r="C120" t="str">
        <f ca="1">IF(ISNA(VLOOKUP($B:$B,'GS Teams'!$A:$D,3,FALSE))," ",(VLOOKUP($B:$B,'GS Teams'!$A:$D,3,FALSE)))</f>
        <v>C</v>
      </c>
      <c r="D120" t="str">
        <f ca="1">IF(ISNA(VLOOKUP($B:$B,'GS Teams'!$A:$D,4,FALSE))," ",(VLOOKUP($B:$B,'GS Teams'!$A:$D,4,FALSE)))</f>
        <v>M</v>
      </c>
      <c r="E120" t="str">
        <f ca="1">IF(ISNA(VLOOKUP($B:$B,'GS Teams'!$A:$E,5,FALSE))," ",(VLOOKUP($B:$B,'GS Teams'!$A:$E,5,FALSE)))</f>
        <v>Craig Harmon</v>
      </c>
      <c r="F120" s="15">
        <v>9.2939814814814812E-3</v>
      </c>
      <c r="G120" t="str">
        <f ca="1">IF(ISNA(VLOOKUP($B:$B,'GS Teams'!$A:$F,6,FALSE))," ",(VLOOKUP($B:$B,'GS Teams'!$A:$F,6,FALSE)))</f>
        <v>Dave Roberts V</v>
      </c>
      <c r="H120" s="15">
        <f t="shared" si="3"/>
        <v>9.1319444444444443E-3</v>
      </c>
      <c r="I120" s="15">
        <v>1.8425925925925925E-2</v>
      </c>
    </row>
    <row r="121" spans="1:9" x14ac:dyDescent="0.25">
      <c r="A121">
        <v>19</v>
      </c>
      <c r="B121" t="str">
        <f ca="1">IF(ISNA(VLOOKUP($B:$B,'GS Teams'!$A:$D,2,FALSE))," ",(VLOOKUP($B:$B,'GS Teams'!$A:$D,2,FALSE)))</f>
        <v>Blyth RC</v>
      </c>
      <c r="C121" t="str">
        <f ca="1">IF(ISNA(VLOOKUP($B:$B,'GS Teams'!$A:$D,3,FALSE))," ",(VLOOKUP($B:$B,'GS Teams'!$A:$D,3,FALSE)))</f>
        <v>B</v>
      </c>
      <c r="D121" t="str">
        <f ca="1">IF(ISNA(VLOOKUP($B:$B,'GS Teams'!$A:$D,4,FALSE))," ",(VLOOKUP($B:$B,'GS Teams'!$A:$D,4,FALSE)))</f>
        <v>M</v>
      </c>
      <c r="E121" t="str">
        <f ca="1">IF(ISNA(VLOOKUP($B:$B,'GS Teams'!$A:$E,5,FALSE))," ",(VLOOKUP($B:$B,'GS Teams'!$A:$E,5,FALSE)))</f>
        <v>Calum Storey</v>
      </c>
      <c r="F121" s="15">
        <v>8.2986111111111108E-3</v>
      </c>
      <c r="G121" t="str">
        <f ca="1">IF(ISNA(VLOOKUP($B:$B,'GS Teams'!$A:$F,6,FALSE))," ",(VLOOKUP($B:$B,'GS Teams'!$A:$F,6,FALSE)))</f>
        <v>Martin Scott V</v>
      </c>
      <c r="H121" s="15">
        <f t="shared" si="3"/>
        <v>8.6226851851851881E-3</v>
      </c>
      <c r="I121" s="15">
        <v>1.6921296296296299E-2</v>
      </c>
    </row>
    <row r="122" spans="1:9" x14ac:dyDescent="0.25">
      <c r="A122">
        <v>18</v>
      </c>
      <c r="B122" t="str">
        <f ca="1">IF(ISNA(VLOOKUP($B:$B,'GS Teams'!$A:$D,2,FALSE))," ",(VLOOKUP($B:$B,'GS Teams'!$A:$D,2,FALSE)))</f>
        <v>Blyth RC</v>
      </c>
      <c r="C122" t="str">
        <f ca="1">IF(ISNA(VLOOKUP($B:$B,'GS Teams'!$A:$D,3,FALSE))," ",(VLOOKUP($B:$B,'GS Teams'!$A:$D,3,FALSE)))</f>
        <v>A</v>
      </c>
      <c r="D122" t="str">
        <f ca="1">IF(ISNA(VLOOKUP($B:$B,'GS Teams'!$A:$D,4,FALSE))," ",(VLOOKUP($B:$B,'GS Teams'!$A:$D,4,FALSE)))</f>
        <v>M</v>
      </c>
      <c r="E122" t="str">
        <f ca="1">IF(ISNA(VLOOKUP($B:$B,'GS Teams'!$A:$E,5,FALSE))," ",(VLOOKUP($B:$B,'GS Teams'!$A:$E,5,FALSE)))</f>
        <v>Tony Holland V</v>
      </c>
      <c r="F122" s="15">
        <v>8.3217592592592596E-3</v>
      </c>
      <c r="G122" t="str">
        <f ca="1">IF(ISNA(VLOOKUP($B:$B,'GS Teams'!$A:$F,6,FALSE))," ",(VLOOKUP($B:$B,'GS Teams'!$A:$F,6,FALSE)))</f>
        <v>Graham Stewart</v>
      </c>
      <c r="H122" s="15">
        <f t="shared" si="3"/>
        <v>8.1828703703703699E-3</v>
      </c>
      <c r="I122" s="15">
        <v>1.650462962962963E-2</v>
      </c>
    </row>
    <row r="123" spans="1:9" x14ac:dyDescent="0.25">
      <c r="A123">
        <v>17</v>
      </c>
      <c r="B123" t="str">
        <f ca="1">IF(ISNA(VLOOKUP($B:$B,'GS Teams'!$A:$D,2,FALSE))," ",(VLOOKUP($B:$B,'GS Teams'!$A:$D,2,FALSE)))</f>
        <v>Ashington Hirst</v>
      </c>
      <c r="C123" t="str">
        <f ca="1">IF(ISNA(VLOOKUP($B:$B,'GS Teams'!$A:$D,3,FALSE))," ",(VLOOKUP($B:$B,'GS Teams'!$A:$D,3,FALSE)))</f>
        <v>E</v>
      </c>
      <c r="D123" t="str">
        <f ca="1">IF(ISNA(VLOOKUP($B:$B,'GS Teams'!$A:$D,4,FALSE))," ",(VLOOKUP($B:$B,'GS Teams'!$A:$D,4,FALSE)))</f>
        <v>F</v>
      </c>
      <c r="E123" t="str">
        <f ca="1">IF(ISNA(VLOOKUP($B:$B,'GS Teams'!$A:$E,5,FALSE))," ",(VLOOKUP($B:$B,'GS Teams'!$A:$E,5,FALSE)))</f>
        <v>Sarah Handy V</v>
      </c>
      <c r="F123" s="57">
        <v>1.2199074074074072E-2</v>
      </c>
      <c r="G123" t="str">
        <f ca="1">IF(ISNA(VLOOKUP($B:$B,'GS Teams'!$A:$F,6,FALSE))," ",(VLOOKUP($B:$B,'GS Teams'!$A:$F,6,FALSE)))</f>
        <v>Emma Chamberlain</v>
      </c>
      <c r="H123" s="15">
        <f t="shared" si="3"/>
        <v>1.2962962962962966E-2</v>
      </c>
      <c r="I123" s="15">
        <v>2.5162037037037038E-2</v>
      </c>
    </row>
    <row r="124" spans="1:9" x14ac:dyDescent="0.25">
      <c r="A124">
        <v>16</v>
      </c>
      <c r="B124" t="str">
        <f ca="1">IF(ISNA(VLOOKUP($B:$B,'GS Teams'!$A:$D,2,FALSE))," ",(VLOOKUP($B:$B,'GS Teams'!$A:$D,2,FALSE)))</f>
        <v>Ashington Hirst</v>
      </c>
      <c r="C124" t="str">
        <f ca="1">IF(ISNA(VLOOKUP($B:$B,'GS Teams'!$A:$D,3,FALSE))," ",(VLOOKUP($B:$B,'GS Teams'!$A:$D,3,FALSE)))</f>
        <v>D</v>
      </c>
      <c r="D124" t="str">
        <f ca="1">IF(ISNA(VLOOKUP($B:$B,'GS Teams'!$A:$D,4,FALSE))," ",(VLOOKUP($B:$B,'GS Teams'!$A:$D,4,FALSE)))</f>
        <v>F</v>
      </c>
      <c r="E124" t="str">
        <f ca="1">IF(ISNA(VLOOKUP($B:$B,'GS Teams'!$A:$E,5,FALSE))," ",(VLOOKUP($B:$B,'GS Teams'!$A:$E,5,FALSE)))</f>
        <v xml:space="preserve">Tracey Smith </v>
      </c>
      <c r="F124" s="57">
        <v>1.1956018518518517E-2</v>
      </c>
      <c r="G124" t="str">
        <f ca="1">IF(ISNA(VLOOKUP($B:$B,'GS Teams'!$A:$F,6,FALSE))," ",(VLOOKUP($B:$B,'GS Teams'!$A:$F,6,FALSE)))</f>
        <v>Claire Stanton V</v>
      </c>
      <c r="H124" s="15">
        <f t="shared" si="3"/>
        <v>1.1435185185185185E-2</v>
      </c>
      <c r="I124" s="15">
        <v>2.3391203703703702E-2</v>
      </c>
    </row>
    <row r="125" spans="1:9" x14ac:dyDescent="0.25">
      <c r="A125">
        <v>15</v>
      </c>
      <c r="B125" t="str">
        <f ca="1">IF(ISNA(VLOOKUP($B:$B,'GS Teams'!$A:$D,2,FALSE))," ",(VLOOKUP($B:$B,'GS Teams'!$A:$D,2,FALSE)))</f>
        <v>Ashington Hirst</v>
      </c>
      <c r="C125" t="str">
        <f ca="1">IF(ISNA(VLOOKUP($B:$B,'GS Teams'!$A:$D,3,FALSE))," ",(VLOOKUP($B:$B,'GS Teams'!$A:$D,3,FALSE)))</f>
        <v>C</v>
      </c>
      <c r="D125" t="str">
        <f ca="1">IF(ISNA(VLOOKUP($B:$B,'GS Teams'!$A:$D,4,FALSE))," ",(VLOOKUP($B:$B,'GS Teams'!$A:$D,4,FALSE)))</f>
        <v>F</v>
      </c>
      <c r="E125" t="str">
        <f ca="1">IF(ISNA(VLOOKUP($B:$B,'GS Teams'!$A:$E,5,FALSE))," ",(VLOOKUP($B:$B,'GS Teams'!$A:$E,5,FALSE)))</f>
        <v>Laura Wilson</v>
      </c>
      <c r="F125" s="57">
        <v>1.1238425925925928E-2</v>
      </c>
      <c r="G125" t="str">
        <f ca="1">IF(ISNA(VLOOKUP($B:$B,'GS Teams'!$A:$F,6,FALSE))," ",(VLOOKUP($B:$B,'GS Teams'!$A:$F,6,FALSE)))</f>
        <v>Hazel Storey V</v>
      </c>
      <c r="H125" s="15">
        <f t="shared" si="3"/>
        <v>1.1435185185185185E-2</v>
      </c>
      <c r="I125" s="15">
        <v>2.2673611111111113E-2</v>
      </c>
    </row>
    <row r="126" spans="1:9" x14ac:dyDescent="0.25">
      <c r="A126">
        <v>14</v>
      </c>
      <c r="B126" t="str">
        <f ca="1">IF(ISNA(VLOOKUP($B:$B,'GS Teams'!$A:$D,2,FALSE))," ",(VLOOKUP($B:$B,'GS Teams'!$A:$D,2,FALSE)))</f>
        <v>Ashington Hirst</v>
      </c>
      <c r="C126" t="str">
        <f ca="1">IF(ISNA(VLOOKUP($B:$B,'GS Teams'!$A:$D,3,FALSE))," ",(VLOOKUP($B:$B,'GS Teams'!$A:$D,3,FALSE)))</f>
        <v>B</v>
      </c>
      <c r="D126" t="str">
        <f ca="1">IF(ISNA(VLOOKUP($B:$B,'GS Teams'!$A:$D,4,FALSE))," ",(VLOOKUP($B:$B,'GS Teams'!$A:$D,4,FALSE)))</f>
        <v>F</v>
      </c>
      <c r="E126" t="str">
        <f ca="1">IF(ISNA(VLOOKUP($B:$B,'GS Teams'!$A:$E,5,FALSE))," ",(VLOOKUP($B:$B,'GS Teams'!$A:$E,5,FALSE)))</f>
        <v>Laura Bothoms V</v>
      </c>
      <c r="F126" s="57">
        <v>1.1168981481481481E-2</v>
      </c>
      <c r="G126" t="str">
        <f ca="1">IF(ISNA(VLOOKUP($B:$B,'GS Teams'!$A:$F,6,FALSE))," ",(VLOOKUP($B:$B,'GS Teams'!$A:$F,6,FALSE)))</f>
        <v>Lee Elder V</v>
      </c>
      <c r="H126" s="15">
        <f t="shared" si="3"/>
        <v>1.0995370370370371E-2</v>
      </c>
      <c r="I126" s="15">
        <v>2.2164351851851852E-2</v>
      </c>
    </row>
    <row r="127" spans="1:9" x14ac:dyDescent="0.25">
      <c r="A127">
        <v>13</v>
      </c>
      <c r="B127" t="str">
        <f ca="1">IF(ISNA(VLOOKUP($B:$B,'GS Teams'!$A:$D,2,FALSE))," ",(VLOOKUP($B:$B,'GS Teams'!$A:$D,2,FALSE)))</f>
        <v>Ashington Hirst</v>
      </c>
      <c r="C127" t="str">
        <f ca="1">IF(ISNA(VLOOKUP($B:$B,'GS Teams'!$A:$D,3,FALSE))," ",(VLOOKUP($B:$B,'GS Teams'!$A:$D,3,FALSE)))</f>
        <v>A</v>
      </c>
      <c r="D127" t="str">
        <f ca="1">IF(ISNA(VLOOKUP($B:$B,'GS Teams'!$A:$D,4,FALSE))," ",(VLOOKUP($B:$B,'GS Teams'!$A:$D,4,FALSE)))</f>
        <v>F</v>
      </c>
      <c r="E127" t="str">
        <f ca="1">IF(ISNA(VLOOKUP($B:$B,'GS Teams'!$A:$E,5,FALSE))," ",(VLOOKUP($B:$B,'GS Teams'!$A:$E,5,FALSE)))</f>
        <v>Melanie Horan V</v>
      </c>
      <c r="F127" s="15">
        <v>9.8379629629629633E-3</v>
      </c>
      <c r="G127" t="str">
        <f ca="1">IF(ISNA(VLOOKUP($B:$B,'GS Teams'!$A:$F,6,FALSE))," ",(VLOOKUP($B:$B,'GS Teams'!$A:$F,6,FALSE)))</f>
        <v>Gemma Anderson</v>
      </c>
      <c r="H127" s="15">
        <f t="shared" si="3"/>
        <v>1.0451388888888887E-2</v>
      </c>
      <c r="I127" s="15">
        <v>2.028935185185185E-2</v>
      </c>
    </row>
    <row r="128" spans="1:9" x14ac:dyDescent="0.25">
      <c r="A128">
        <v>11</v>
      </c>
      <c r="B128" t="str">
        <f ca="1">IF(ISNA(VLOOKUP($B:$B,'GS Teams'!$A:$D,2,FALSE))," ",(VLOOKUP($B:$B,'GS Teams'!$A:$D,2,FALSE)))</f>
        <v>Ashington Hirst</v>
      </c>
      <c r="C128" t="str">
        <f ca="1">IF(ISNA(VLOOKUP($B:$B,'GS Teams'!$A:$D,3,FALSE))," ",(VLOOKUP($B:$B,'GS Teams'!$A:$D,3,FALSE)))</f>
        <v>B</v>
      </c>
      <c r="D128" t="str">
        <f ca="1">IF(ISNA(VLOOKUP($B:$B,'GS Teams'!$A:$D,4,FALSE))," ",(VLOOKUP($B:$B,'GS Teams'!$A:$D,4,FALSE)))</f>
        <v>M</v>
      </c>
      <c r="E128" t="str">
        <f ca="1">IF(ISNA(VLOOKUP($B:$B,'GS Teams'!$A:$E,5,FALSE))," ",(VLOOKUP($B:$B,'GS Teams'!$A:$E,5,FALSE)))</f>
        <v>Kevin Kairton</v>
      </c>
      <c r="F128" s="15">
        <v>1.03125E-2</v>
      </c>
      <c r="G128" t="str">
        <f ca="1">IF(ISNA(VLOOKUP($B:$B,'GS Teams'!$A:$F,6,FALSE))," ",(VLOOKUP($B:$B,'GS Teams'!$A:$F,6,FALSE)))</f>
        <v>Andrew Hewitt</v>
      </c>
      <c r="H128" s="15">
        <f t="shared" si="3"/>
        <v>1.0613425925925927E-2</v>
      </c>
      <c r="I128" s="15">
        <v>2.0925925925925928E-2</v>
      </c>
    </row>
    <row r="129" spans="1:9" x14ac:dyDescent="0.25">
      <c r="A129">
        <v>10</v>
      </c>
      <c r="B129" t="str">
        <f ca="1">IF(ISNA(VLOOKUP($B:$B,'GS Teams'!$A:$D,2,FALSE))," ",(VLOOKUP($B:$B,'GS Teams'!$A:$D,2,FALSE)))</f>
        <v>Ashington Hirst</v>
      </c>
      <c r="C129" t="str">
        <f ca="1">IF(ISNA(VLOOKUP($B:$B,'GS Teams'!$A:$D,3,FALSE))," ",(VLOOKUP($B:$B,'GS Teams'!$A:$D,3,FALSE)))</f>
        <v>A</v>
      </c>
      <c r="D129" t="str">
        <f ca="1">IF(ISNA(VLOOKUP($B:$B,'GS Teams'!$A:$D,4,FALSE))," ",(VLOOKUP($B:$B,'GS Teams'!$A:$D,4,FALSE)))</f>
        <v>M</v>
      </c>
      <c r="E129" t="str">
        <f ca="1">IF(ISNA(VLOOKUP($B:$B,'GS Teams'!$A:$E,5,FALSE))," ",(VLOOKUP($B:$B,'GS Teams'!$A:$E,5,FALSE)))</f>
        <v>Chris Snowball</v>
      </c>
      <c r="F129" s="15">
        <v>8.4143518518518517E-3</v>
      </c>
      <c r="G129" t="str">
        <f ca="1">IF(ISNA(VLOOKUP($B:$B,'GS Teams'!$A:$F,6,FALSE))," ",(VLOOKUP($B:$B,'GS Teams'!$A:$F,6,FALSE)))</f>
        <v>Tony Dunn V</v>
      </c>
      <c r="H129" s="15">
        <f t="shared" si="3"/>
        <v>9.1550925925925949E-3</v>
      </c>
      <c r="I129" s="15">
        <v>1.7569444444444447E-2</v>
      </c>
    </row>
    <row r="130" spans="1:9" x14ac:dyDescent="0.25">
      <c r="A130">
        <v>9</v>
      </c>
      <c r="B130" t="str">
        <f ca="1">IF(ISNA(VLOOKUP($B:$B,'GS Teams'!$A:$D,2,FALSE))," ",(VLOOKUP($B:$B,'GS Teams'!$A:$D,2,FALSE)))</f>
        <v>Alnwick Harriers</v>
      </c>
      <c r="C130" t="str">
        <f ca="1">IF(ISNA(VLOOKUP($B:$B,'GS Teams'!$A:$D,3,FALSE))," ",(VLOOKUP($B:$B,'GS Teams'!$A:$D,3,FALSE)))</f>
        <v>D</v>
      </c>
      <c r="D130" t="str">
        <f ca="1">IF(ISNA(VLOOKUP($B:$B,'GS Teams'!$A:$D,4,FALSE))," ",(VLOOKUP($B:$B,'GS Teams'!$A:$D,4,FALSE)))</f>
        <v>F</v>
      </c>
      <c r="E130" t="str">
        <f ca="1">IF(ISNA(VLOOKUP($B:$B,'GS Teams'!$A:$E,5,FALSE))," ",(VLOOKUP($B:$B,'GS Teams'!$A:$E,5,FALSE)))</f>
        <v>Rachel McCoy</v>
      </c>
      <c r="F130" s="57">
        <v>1.0752314814814814E-2</v>
      </c>
      <c r="G130" t="str">
        <f ca="1">IF(ISNA(VLOOKUP($B:$B,'GS Teams'!$A:$F,6,FALSE))," ",(VLOOKUP($B:$B,'GS Teams'!$A:$F,6,FALSE)))</f>
        <v>Helen Dickinson V</v>
      </c>
      <c r="H130" s="15">
        <f t="shared" ref="H130:H161" si="4">I130-F130</f>
        <v>1.1134259259259259E-2</v>
      </c>
      <c r="I130" s="15">
        <v>2.1886574074074072E-2</v>
      </c>
    </row>
    <row r="131" spans="1:9" x14ac:dyDescent="0.25">
      <c r="A131">
        <v>8</v>
      </c>
      <c r="B131" t="str">
        <f ca="1">IF(ISNA(VLOOKUP($B:$B,'GS Teams'!$A:$D,2,FALSE))," ",(VLOOKUP($B:$B,'GS Teams'!$A:$D,2,FALSE)))</f>
        <v>Alnwick Harriers</v>
      </c>
      <c r="C131" t="str">
        <f ca="1">IF(ISNA(VLOOKUP($B:$B,'GS Teams'!$A:$D,3,FALSE))," ",(VLOOKUP($B:$B,'GS Teams'!$A:$D,3,FALSE)))</f>
        <v>C</v>
      </c>
      <c r="D131" t="str">
        <f ca="1">IF(ISNA(VLOOKUP($B:$B,'GS Teams'!$A:$D,4,FALSE))," ",(VLOOKUP($B:$B,'GS Teams'!$A:$D,4,FALSE)))</f>
        <v>F</v>
      </c>
      <c r="E131" t="str">
        <f ca="1">IF(ISNA(VLOOKUP($B:$B,'GS Teams'!$A:$E,5,FALSE))," ",(VLOOKUP($B:$B,'GS Teams'!$A:$E,5,FALSE)))</f>
        <v>Ruth Doctor V</v>
      </c>
      <c r="F131" s="15">
        <v>1.0752314814814814E-2</v>
      </c>
      <c r="G131" t="str">
        <f ca="1">IF(ISNA(VLOOKUP($B:$B,'GS Teams'!$A:$F,6,FALSE))," ",(VLOOKUP($B:$B,'GS Teams'!$A:$F,6,FALSE)))</f>
        <v>Jocelyn Boalm V</v>
      </c>
      <c r="H131" s="15">
        <f t="shared" si="4"/>
        <v>1.2002314814814815E-2</v>
      </c>
      <c r="I131" s="15">
        <v>2.2754629629629628E-2</v>
      </c>
    </row>
    <row r="132" spans="1:9" x14ac:dyDescent="0.25">
      <c r="A132">
        <v>7</v>
      </c>
      <c r="B132" t="str">
        <f ca="1">IF(ISNA(VLOOKUP($B:$B,'GS Teams'!$A:$D,2,FALSE))," ",(VLOOKUP($B:$B,'GS Teams'!$A:$D,2,FALSE)))</f>
        <v>Alnwick Harriers</v>
      </c>
      <c r="C132" t="str">
        <f ca="1">IF(ISNA(VLOOKUP($B:$B,'GS Teams'!$A:$D,3,FALSE))," ",(VLOOKUP($B:$B,'GS Teams'!$A:$D,3,FALSE)))</f>
        <v>B</v>
      </c>
      <c r="D132" t="str">
        <f ca="1">IF(ISNA(VLOOKUP($B:$B,'GS Teams'!$A:$D,4,FALSE))," ",(VLOOKUP($B:$B,'GS Teams'!$A:$D,4,FALSE)))</f>
        <v>F</v>
      </c>
      <c r="E132" t="str">
        <f ca="1">IF(ISNA(VLOOKUP($B:$B,'GS Teams'!$A:$E,5,FALSE))," ",(VLOOKUP($B:$B,'GS Teams'!$A:$E,5,FALSE)))</f>
        <v>Tracey Sample V</v>
      </c>
      <c r="F132" s="15">
        <v>9.8379629629629633E-3</v>
      </c>
      <c r="G132" t="str">
        <f ca="1">IF(ISNA(VLOOKUP($B:$B,'GS Teams'!$A:$F,6,FALSE))," ",(VLOOKUP($B:$B,'GS Teams'!$A:$F,6,FALSE)))</f>
        <v>Justine Norman V</v>
      </c>
      <c r="H132" s="15">
        <f t="shared" si="4"/>
        <v>9.9074074074074082E-3</v>
      </c>
      <c r="I132" s="15">
        <v>1.9745370370370371E-2</v>
      </c>
    </row>
    <row r="133" spans="1:9" x14ac:dyDescent="0.25">
      <c r="A133">
        <v>6</v>
      </c>
      <c r="B133" t="str">
        <f ca="1">IF(ISNA(VLOOKUP($B:$B,'GS Teams'!$A:$D,2,FALSE))," ",(VLOOKUP($B:$B,'GS Teams'!$A:$D,2,FALSE)))</f>
        <v>Alnwick Harriers</v>
      </c>
      <c r="C133" t="str">
        <f ca="1">IF(ISNA(VLOOKUP($B:$B,'GS Teams'!$A:$D,3,FALSE))," ",(VLOOKUP($B:$B,'GS Teams'!$A:$D,3,FALSE)))</f>
        <v>A</v>
      </c>
      <c r="D133" t="str">
        <f ca="1">IF(ISNA(VLOOKUP($B:$B,'GS Teams'!$A:$D,4,FALSE))," ",(VLOOKUP($B:$B,'GS Teams'!$A:$D,4,FALSE)))</f>
        <v>F</v>
      </c>
      <c r="E133" t="str">
        <f ca="1">IF(ISNA(VLOOKUP($B:$B,'GS Teams'!$A:$E,5,FALSE))," ",(VLOOKUP($B:$B,'GS Teams'!$A:$E,5,FALSE)))</f>
        <v>Diana Weightman V</v>
      </c>
      <c r="F133" s="15">
        <v>9.5486111111111101E-3</v>
      </c>
      <c r="G133" t="str">
        <f ca="1">IF(ISNA(VLOOKUP($B:$B,'GS Teams'!$A:$F,6,FALSE))," ",(VLOOKUP($B:$B,'GS Teams'!$A:$F,6,FALSE)))</f>
        <v>Kim Redpath</v>
      </c>
      <c r="H133" s="15">
        <f t="shared" si="4"/>
        <v>9.3634259259259261E-3</v>
      </c>
      <c r="I133" s="15">
        <v>1.8912037037037036E-2</v>
      </c>
    </row>
    <row r="134" spans="1:9" x14ac:dyDescent="0.25">
      <c r="A134">
        <v>5</v>
      </c>
      <c r="B134" t="str">
        <f ca="1">IF(ISNA(VLOOKUP($B:$B,'GS Teams'!$A:$D,2,FALSE))," ",(VLOOKUP($B:$B,'GS Teams'!$A:$D,2,FALSE)))</f>
        <v>Alnwick Harriers</v>
      </c>
      <c r="C134" t="str">
        <f ca="1">IF(ISNA(VLOOKUP($B:$B,'GS Teams'!$A:$D,3,FALSE))," ",(VLOOKUP($B:$B,'GS Teams'!$A:$D,3,FALSE)))</f>
        <v>E</v>
      </c>
      <c r="D134" t="str">
        <f ca="1">IF(ISNA(VLOOKUP($B:$B,'GS Teams'!$A:$D,4,FALSE))," ",(VLOOKUP($B:$B,'GS Teams'!$A:$D,4,FALSE)))</f>
        <v>M</v>
      </c>
      <c r="E134" t="str">
        <f ca="1">IF(ISNA(VLOOKUP($B:$B,'GS Teams'!$A:$E,5,FALSE))," ",(VLOOKUP($B:$B,'GS Teams'!$A:$E,5,FALSE)))</f>
        <v>Steve Studley</v>
      </c>
      <c r="F134" s="15">
        <v>9.9884259259259266E-3</v>
      </c>
      <c r="G134" t="str">
        <f ca="1">IF(ISNA(VLOOKUP($B:$B,'GS Teams'!$A:$F,6,FALSE))," ",(VLOOKUP($B:$B,'GS Teams'!$A:$F,6,FALSE)))</f>
        <v>Peter Windley V</v>
      </c>
      <c r="H134" s="15">
        <f t="shared" si="4"/>
        <v>1.0046296296296294E-2</v>
      </c>
      <c r="I134" s="44">
        <v>2.0034722222222221E-2</v>
      </c>
    </row>
    <row r="135" spans="1:9" x14ac:dyDescent="0.25">
      <c r="A135">
        <v>4</v>
      </c>
      <c r="B135" t="str">
        <f ca="1">IF(ISNA(VLOOKUP($B:$B,'GS Teams'!$A:$D,2,FALSE))," ",(VLOOKUP($B:$B,'GS Teams'!$A:$D,2,FALSE)))</f>
        <v>Alnwick Harriers</v>
      </c>
      <c r="C135" t="str">
        <f ca="1">IF(ISNA(VLOOKUP($B:$B,'GS Teams'!$A:$D,3,FALSE))," ",(VLOOKUP($B:$B,'GS Teams'!$A:$D,3,FALSE)))</f>
        <v>D</v>
      </c>
      <c r="D135" t="str">
        <f ca="1">IF(ISNA(VLOOKUP($B:$B,'GS Teams'!$A:$D,4,FALSE))," ",(VLOOKUP($B:$B,'GS Teams'!$A:$D,4,FALSE)))</f>
        <v>M</v>
      </c>
      <c r="E135" t="str">
        <f ca="1">IF(ISNA(VLOOKUP($B:$B,'GS Teams'!$A:$E,5,FALSE))," ",(VLOOKUP($B:$B,'GS Teams'!$A:$E,5,FALSE)))</f>
        <v>Jon Duffy V</v>
      </c>
      <c r="F135" s="15">
        <v>8.9004629629629625E-3</v>
      </c>
      <c r="G135" t="str">
        <f ca="1">IF(ISNA(VLOOKUP($B:$B,'GS Teams'!$A:$F,6,FALSE))," ",(VLOOKUP($B:$B,'GS Teams'!$A:$F,6,FALSE)))</f>
        <v>Mark Doctor V</v>
      </c>
      <c r="H135" s="15">
        <f t="shared" si="4"/>
        <v>9.0277777777777787E-3</v>
      </c>
      <c r="I135" s="15">
        <v>1.7928240740740741E-2</v>
      </c>
    </row>
    <row r="136" spans="1:9" x14ac:dyDescent="0.25">
      <c r="A136">
        <v>3</v>
      </c>
      <c r="B136" t="str">
        <f ca="1">IF(ISNA(VLOOKUP($B:$B,'GS Teams'!$A:$D,2,FALSE))," ",(VLOOKUP($B:$B,'GS Teams'!$A:$D,2,FALSE)))</f>
        <v>Alnwick Harriers</v>
      </c>
      <c r="C136" t="str">
        <f ca="1">IF(ISNA(VLOOKUP($B:$B,'GS Teams'!$A:$D,3,FALSE))," ",(VLOOKUP($B:$B,'GS Teams'!$A:$D,3,FALSE)))</f>
        <v>C</v>
      </c>
      <c r="D136" t="str">
        <f ca="1">IF(ISNA(VLOOKUP($B:$B,'GS Teams'!$A:$D,4,FALSE))," ",(VLOOKUP($B:$B,'GS Teams'!$A:$D,4,FALSE)))</f>
        <v>M</v>
      </c>
      <c r="E136" t="str">
        <f ca="1">IF(ISNA(VLOOKUP($B:$B,'GS Teams'!$A:$E,5,FALSE))," ",(VLOOKUP($B:$B,'GS Teams'!$A:$E,5,FALSE)))</f>
        <v>Graham Crow V</v>
      </c>
      <c r="F136" s="15">
        <v>8.6689814814814806E-3</v>
      </c>
      <c r="G136" t="str">
        <f ca="1">IF(ISNA(VLOOKUP($B:$B,'GS Teams'!$A:$F,6,FALSE))," ",(VLOOKUP($B:$B,'GS Teams'!$A:$F,6,FALSE)))</f>
        <v>Michael Cairns</v>
      </c>
      <c r="H136" s="15">
        <f t="shared" si="4"/>
        <v>7.1527777777777805E-3</v>
      </c>
      <c r="I136" s="15">
        <v>1.5821759259259261E-2</v>
      </c>
    </row>
    <row r="137" spans="1:9" x14ac:dyDescent="0.25">
      <c r="A137">
        <v>2</v>
      </c>
      <c r="B137" t="str">
        <f ca="1">IF(ISNA(VLOOKUP($B:$B,'GS Teams'!$A:$D,2,FALSE))," ",(VLOOKUP($B:$B,'GS Teams'!$A:$D,2,FALSE)))</f>
        <v>Alnwick Harriers</v>
      </c>
      <c r="C137" t="str">
        <f ca="1">IF(ISNA(VLOOKUP($B:$B,'GS Teams'!$A:$D,3,FALSE))," ",(VLOOKUP($B:$B,'GS Teams'!$A:$D,3,FALSE)))</f>
        <v>B</v>
      </c>
      <c r="D137" t="str">
        <f ca="1">IF(ISNA(VLOOKUP($B:$B,'GS Teams'!$A:$D,4,FALSE))," ",(VLOOKUP($B:$B,'GS Teams'!$A:$D,4,FALSE)))</f>
        <v>M</v>
      </c>
      <c r="E137" t="str">
        <f ca="1">IF(ISNA(VLOOKUP($B:$B,'GS Teams'!$A:$E,5,FALSE))," ",(VLOOKUP($B:$B,'GS Teams'!$A:$E,5,FALSE)))</f>
        <v>Terry Fountain V</v>
      </c>
      <c r="F137" s="15">
        <v>8.1018518518518514E-3</v>
      </c>
      <c r="G137" t="str">
        <f ca="1">IF(ISNA(VLOOKUP($B:$B,'GS Teams'!$A:$F,6,FALSE))," ",(VLOOKUP($B:$B,'GS Teams'!$A:$F,6,FALSE)))</f>
        <v>Dean Stackhouse</v>
      </c>
      <c r="H137" s="15">
        <f t="shared" si="4"/>
        <v>8.0902777777777778E-3</v>
      </c>
      <c r="I137" s="15">
        <v>1.6192129629629629E-2</v>
      </c>
    </row>
    <row r="138" spans="1:9" x14ac:dyDescent="0.25">
      <c r="A138">
        <v>1</v>
      </c>
      <c r="B138" t="str">
        <f ca="1">IF(ISNA(VLOOKUP($B:$B,'GS Teams'!$A:$D,2,FALSE))," ",(VLOOKUP($B:$B,'GS Teams'!$A:$D,2,FALSE)))</f>
        <v>Alnwick Harriers</v>
      </c>
      <c r="C138" t="str">
        <f ca="1">IF(ISNA(VLOOKUP($B:$B,'GS Teams'!$A:$D,3,FALSE))," ",(VLOOKUP($B:$B,'GS Teams'!$A:$D,3,FALSE)))</f>
        <v>A</v>
      </c>
      <c r="D138" t="str">
        <f ca="1">IF(ISNA(VLOOKUP($B:$B,'GS Teams'!$A:$D,4,FALSE))," ",(VLOOKUP($B:$B,'GS Teams'!$A:$D,4,FALSE)))</f>
        <v>M</v>
      </c>
      <c r="E138" t="str">
        <f ca="1">IF(ISNA(VLOOKUP($B:$B,'GS Teams'!$A:$E,5,FALSE))," ",(VLOOKUP($B:$B,'GS Teams'!$A:$E,5,FALSE)))</f>
        <v>Richard Johnson</v>
      </c>
      <c r="F138" s="15">
        <v>7.7777777777777767E-3</v>
      </c>
      <c r="G138" t="str">
        <f ca="1">IF(ISNA(VLOOKUP($B:$B,'GS Teams'!$A:$F,6,FALSE))," ",(VLOOKUP($B:$B,'GS Teams'!$A:$F,6,FALSE)))</f>
        <v>Dominic Harris</v>
      </c>
      <c r="H138" s="15">
        <f t="shared" si="4"/>
        <v>7.9050925925925955E-3</v>
      </c>
      <c r="I138" s="15">
        <v>1.5682870370370371E-2</v>
      </c>
    </row>
  </sheetData>
  <autoFilter ref="A1:I138">
    <sortState ref="A2:I138">
      <sortCondition descending="1" ref="A1:A138"/>
    </sortState>
  </autoFilter>
  <sortState ref="A2:K109">
    <sortCondition ref="B2:B109"/>
  </sortState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8"/>
  <sheetViews>
    <sheetView workbookViewId="0">
      <selection activeCell="D21" sqref="D21"/>
    </sheetView>
  </sheetViews>
  <sheetFormatPr defaultRowHeight="15" x14ac:dyDescent="0.25"/>
  <cols>
    <col min="3" max="3" width="19.7109375" bestFit="1" customWidth="1"/>
    <col min="8" max="8" width="9.140625" style="15"/>
    <col min="11" max="11" width="9.140625" style="15"/>
    <col min="15" max="15" width="7.7109375" style="15" bestFit="1" customWidth="1"/>
    <col min="16" max="16" width="9.140625" style="15"/>
  </cols>
  <sheetData>
    <row r="1" spans="1:16" x14ac:dyDescent="0.25">
      <c r="F1" t="s">
        <v>17</v>
      </c>
    </row>
    <row r="3" spans="1:16" s="29" customFormat="1" x14ac:dyDescent="0.25">
      <c r="A3" s="29" t="s">
        <v>5</v>
      </c>
      <c r="B3" s="29" t="s">
        <v>1</v>
      </c>
      <c r="C3" s="29" t="s">
        <v>0</v>
      </c>
      <c r="D3" s="29" t="s">
        <v>3</v>
      </c>
      <c r="E3" s="29" t="s">
        <v>15</v>
      </c>
      <c r="F3" s="29" t="s">
        <v>6</v>
      </c>
      <c r="G3" s="29" t="s">
        <v>16</v>
      </c>
      <c r="H3" s="30" t="s">
        <v>4</v>
      </c>
      <c r="I3" s="29" t="s">
        <v>7</v>
      </c>
      <c r="J3" s="29" t="s">
        <v>16</v>
      </c>
      <c r="K3" s="30" t="s">
        <v>4</v>
      </c>
      <c r="L3" s="29" t="s">
        <v>8</v>
      </c>
      <c r="M3" s="29" t="s">
        <v>9</v>
      </c>
      <c r="N3" s="29" t="s">
        <v>16</v>
      </c>
      <c r="O3" s="30" t="s">
        <v>4</v>
      </c>
      <c r="P3" s="30" t="s">
        <v>10</v>
      </c>
    </row>
    <row r="112" spans="3:9" x14ac:dyDescent="0.25">
      <c r="C112" t="s">
        <v>18</v>
      </c>
      <c r="D112" t="s">
        <v>18</v>
      </c>
      <c r="E112" t="s">
        <v>18</v>
      </c>
      <c r="F112" t="s">
        <v>18</v>
      </c>
      <c r="I112" t="s">
        <v>18</v>
      </c>
    </row>
    <row r="113" spans="3:9" x14ac:dyDescent="0.25">
      <c r="C113" t="s">
        <v>18</v>
      </c>
      <c r="D113" t="s">
        <v>18</v>
      </c>
      <c r="E113" t="s">
        <v>18</v>
      </c>
      <c r="F113" t="s">
        <v>18</v>
      </c>
      <c r="I113" t="s">
        <v>18</v>
      </c>
    </row>
    <row r="114" spans="3:9" x14ac:dyDescent="0.25">
      <c r="C114" t="s">
        <v>18</v>
      </c>
      <c r="D114" t="s">
        <v>18</v>
      </c>
      <c r="E114" t="s">
        <v>18</v>
      </c>
      <c r="F114" t="s">
        <v>18</v>
      </c>
      <c r="I114" t="s">
        <v>18</v>
      </c>
    </row>
    <row r="115" spans="3:9" x14ac:dyDescent="0.25">
      <c r="C115" t="s">
        <v>18</v>
      </c>
      <c r="D115" t="s">
        <v>18</v>
      </c>
      <c r="E115" t="s">
        <v>18</v>
      </c>
      <c r="F115" t="s">
        <v>18</v>
      </c>
      <c r="I115" t="s">
        <v>18</v>
      </c>
    </row>
    <row r="116" spans="3:9" x14ac:dyDescent="0.25">
      <c r="C116" t="s">
        <v>18</v>
      </c>
      <c r="D116" t="s">
        <v>18</v>
      </c>
      <c r="E116" t="s">
        <v>18</v>
      </c>
      <c r="F116" t="s">
        <v>18</v>
      </c>
      <c r="I116" t="s">
        <v>18</v>
      </c>
    </row>
    <row r="117" spans="3:9" x14ac:dyDescent="0.25">
      <c r="C117" t="s">
        <v>18</v>
      </c>
      <c r="D117" t="s">
        <v>18</v>
      </c>
      <c r="E117" t="s">
        <v>18</v>
      </c>
      <c r="F117" t="s">
        <v>18</v>
      </c>
      <c r="I117" t="s">
        <v>18</v>
      </c>
    </row>
    <row r="118" spans="3:9" x14ac:dyDescent="0.25">
      <c r="C118" t="s">
        <v>18</v>
      </c>
      <c r="D118" t="s">
        <v>18</v>
      </c>
      <c r="E118" t="s">
        <v>18</v>
      </c>
      <c r="F118" t="s">
        <v>18</v>
      </c>
      <c r="I118" t="s">
        <v>18</v>
      </c>
    </row>
  </sheetData>
  <autoFilter ref="A3:P118">
    <sortState ref="A4:P103">
      <sortCondition ref="M3:M118"/>
    </sortState>
  </autoFilter>
  <phoneticPr fontId="7" type="noConversion"/>
  <pageMargins left="0.70866141732283472" right="0.70866141732283472" top="0.74803149606299213" bottom="0.74803149606299213" header="0.31496062992125984" footer="0.31496062992125984"/>
  <pageSetup paperSize="9" scale="2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5"/>
  <cols>
    <col min="1" max="1" width="4.5703125" bestFit="1" customWidth="1"/>
    <col min="2" max="2" width="9.85546875" style="1" customWidth="1"/>
    <col min="3" max="3" width="22.140625" bestFit="1" customWidth="1"/>
    <col min="4" max="4" width="6.5703125" bestFit="1" customWidth="1"/>
    <col min="5" max="5" width="5.28515625" bestFit="1" customWidth="1"/>
    <col min="6" max="6" width="21.140625" customWidth="1"/>
    <col min="7" max="7" width="3.5703125" customWidth="1"/>
    <col min="8" max="8" width="9.140625" style="15"/>
    <col min="9" max="9" width="27.5703125" customWidth="1"/>
    <col min="10" max="10" width="2.7109375" bestFit="1" customWidth="1"/>
    <col min="11" max="12" width="9.140625" style="15"/>
    <col min="13" max="13" width="21.85546875" customWidth="1"/>
    <col min="14" max="14" width="2.7109375" bestFit="1" customWidth="1"/>
    <col min="15" max="16" width="9.140625" style="15"/>
  </cols>
  <sheetData>
    <row r="1" spans="1:16" ht="52.5" customHeight="1" x14ac:dyDescent="0.45">
      <c r="C1" s="60" t="s">
        <v>24</v>
      </c>
      <c r="D1" s="61"/>
      <c r="E1" s="61"/>
      <c r="F1" s="61"/>
      <c r="G1" s="61"/>
      <c r="H1" s="61"/>
      <c r="I1" s="61"/>
      <c r="J1" s="31"/>
      <c r="K1" s="31"/>
      <c r="L1" s="31"/>
      <c r="M1" s="31"/>
    </row>
    <row r="2" spans="1:16" ht="31.5" x14ac:dyDescent="0.25">
      <c r="A2" s="32" t="s">
        <v>5</v>
      </c>
      <c r="B2" s="34" t="s">
        <v>1</v>
      </c>
      <c r="C2" s="32" t="s">
        <v>0</v>
      </c>
      <c r="D2" s="32" t="s">
        <v>3</v>
      </c>
      <c r="E2" s="32" t="s">
        <v>15</v>
      </c>
      <c r="F2" s="32" t="s">
        <v>6</v>
      </c>
      <c r="G2" s="32" t="s">
        <v>16</v>
      </c>
      <c r="H2" s="33" t="s">
        <v>4</v>
      </c>
      <c r="I2" s="32" t="s">
        <v>7</v>
      </c>
      <c r="J2" s="32" t="s">
        <v>16</v>
      </c>
      <c r="K2" s="33" t="s">
        <v>4</v>
      </c>
      <c r="L2" s="33" t="s">
        <v>8</v>
      </c>
      <c r="M2" s="32" t="s">
        <v>9</v>
      </c>
      <c r="N2" s="32" t="s">
        <v>16</v>
      </c>
      <c r="O2" s="33" t="s">
        <v>4</v>
      </c>
      <c r="P2" s="33" t="s">
        <v>10</v>
      </c>
    </row>
    <row r="3" spans="1:16" x14ac:dyDescent="0.25">
      <c r="A3">
        <v>1</v>
      </c>
    </row>
    <row r="4" spans="1:16" x14ac:dyDescent="0.25">
      <c r="A4">
        <v>2</v>
      </c>
    </row>
    <row r="5" spans="1:16" x14ac:dyDescent="0.25">
      <c r="A5">
        <v>3</v>
      </c>
    </row>
    <row r="6" spans="1:16" x14ac:dyDescent="0.25">
      <c r="A6">
        <v>4</v>
      </c>
    </row>
    <row r="7" spans="1:16" x14ac:dyDescent="0.25">
      <c r="A7">
        <v>5</v>
      </c>
    </row>
    <row r="8" spans="1:16" x14ac:dyDescent="0.25">
      <c r="A8">
        <v>6</v>
      </c>
    </row>
    <row r="9" spans="1:16" x14ac:dyDescent="0.25">
      <c r="A9">
        <v>7</v>
      </c>
    </row>
    <row r="10" spans="1:16" x14ac:dyDescent="0.25">
      <c r="A10">
        <v>8</v>
      </c>
    </row>
    <row r="11" spans="1:16" x14ac:dyDescent="0.25">
      <c r="A11">
        <v>9</v>
      </c>
    </row>
    <row r="12" spans="1:16" x14ac:dyDescent="0.25">
      <c r="A12">
        <v>10</v>
      </c>
    </row>
    <row r="13" spans="1:16" x14ac:dyDescent="0.25">
      <c r="A13">
        <v>11</v>
      </c>
    </row>
    <row r="14" spans="1:16" x14ac:dyDescent="0.25">
      <c r="A14">
        <v>12</v>
      </c>
    </row>
    <row r="15" spans="1:16" x14ac:dyDescent="0.25">
      <c r="A15">
        <v>13</v>
      </c>
    </row>
    <row r="16" spans="1:16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5" x14ac:dyDescent="0.25">
      <c r="A49">
        <v>47</v>
      </c>
    </row>
    <row r="50" spans="1:5" x14ac:dyDescent="0.25">
      <c r="A50">
        <v>48</v>
      </c>
    </row>
    <row r="51" spans="1:5" x14ac:dyDescent="0.25">
      <c r="A51">
        <v>49</v>
      </c>
    </row>
    <row r="52" spans="1:5" x14ac:dyDescent="0.25">
      <c r="A52">
        <v>50</v>
      </c>
    </row>
    <row r="53" spans="1:5" x14ac:dyDescent="0.25">
      <c r="A53">
        <v>51</v>
      </c>
    </row>
    <row r="54" spans="1:5" x14ac:dyDescent="0.25">
      <c r="A54">
        <v>52</v>
      </c>
      <c r="D54" s="14"/>
      <c r="E54" s="14"/>
    </row>
    <row r="55" spans="1:5" x14ac:dyDescent="0.25">
      <c r="A55">
        <v>53</v>
      </c>
    </row>
    <row r="56" spans="1:5" x14ac:dyDescent="0.25">
      <c r="A56">
        <v>54</v>
      </c>
    </row>
    <row r="57" spans="1:5" x14ac:dyDescent="0.25">
      <c r="A57">
        <v>55</v>
      </c>
    </row>
    <row r="58" spans="1:5" x14ac:dyDescent="0.25">
      <c r="A58">
        <v>56</v>
      </c>
    </row>
    <row r="59" spans="1:5" x14ac:dyDescent="0.25">
      <c r="A59">
        <v>57</v>
      </c>
    </row>
    <row r="60" spans="1:5" x14ac:dyDescent="0.25">
      <c r="A60">
        <v>58</v>
      </c>
    </row>
    <row r="61" spans="1:5" x14ac:dyDescent="0.25">
      <c r="A61">
        <v>59</v>
      </c>
    </row>
    <row r="62" spans="1:5" x14ac:dyDescent="0.25">
      <c r="A62">
        <v>60</v>
      </c>
    </row>
    <row r="63" spans="1:5" x14ac:dyDescent="0.25">
      <c r="A63">
        <v>61</v>
      </c>
    </row>
    <row r="64" spans="1:5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3" x14ac:dyDescent="0.25">
      <c r="A97">
        <v>95</v>
      </c>
    </row>
    <row r="99" spans="1:3" ht="15.75" x14ac:dyDescent="0.25">
      <c r="C99" s="35"/>
    </row>
    <row r="100" spans="1:3" x14ac:dyDescent="0.25">
      <c r="A100">
        <v>96</v>
      </c>
    </row>
    <row r="101" spans="1:3" x14ac:dyDescent="0.25">
      <c r="A101">
        <v>97</v>
      </c>
    </row>
    <row r="102" spans="1:3" x14ac:dyDescent="0.25">
      <c r="A102">
        <v>98</v>
      </c>
    </row>
    <row r="103" spans="1:3" x14ac:dyDescent="0.25">
      <c r="A103">
        <v>99</v>
      </c>
    </row>
    <row r="104" spans="1:3" x14ac:dyDescent="0.25">
      <c r="A104">
        <v>100</v>
      </c>
    </row>
    <row r="105" spans="1:3" x14ac:dyDescent="0.25">
      <c r="A105">
        <v>101</v>
      </c>
    </row>
    <row r="106" spans="1:3" x14ac:dyDescent="0.25">
      <c r="A106">
        <v>102</v>
      </c>
    </row>
    <row r="107" spans="1:3" x14ac:dyDescent="0.25">
      <c r="A107">
        <v>103</v>
      </c>
    </row>
    <row r="108" spans="1:3" x14ac:dyDescent="0.25">
      <c r="A108">
        <v>104</v>
      </c>
    </row>
    <row r="109" spans="1:3" x14ac:dyDescent="0.25">
      <c r="A109">
        <v>105</v>
      </c>
    </row>
    <row r="110" spans="1:3" x14ac:dyDescent="0.25">
      <c r="A110">
        <v>106</v>
      </c>
    </row>
    <row r="112" spans="1:3" ht="15.75" x14ac:dyDescent="0.25">
      <c r="C112" s="35"/>
    </row>
    <row r="113" spans="1:6" x14ac:dyDescent="0.25">
      <c r="A113">
        <v>107</v>
      </c>
    </row>
    <row r="114" spans="1:6" x14ac:dyDescent="0.25">
      <c r="A114">
        <v>108</v>
      </c>
    </row>
    <row r="115" spans="1:6" x14ac:dyDescent="0.25">
      <c r="A115">
        <v>109</v>
      </c>
    </row>
    <row r="116" spans="1:6" x14ac:dyDescent="0.25">
      <c r="A116">
        <v>110</v>
      </c>
    </row>
    <row r="118" spans="1:6" ht="15.75" x14ac:dyDescent="0.25">
      <c r="C118" s="35"/>
    </row>
    <row r="119" spans="1:6" x14ac:dyDescent="0.25">
      <c r="A119">
        <v>1</v>
      </c>
    </row>
    <row r="120" spans="1:6" x14ac:dyDescent="0.25">
      <c r="A120">
        <v>2</v>
      </c>
    </row>
    <row r="121" spans="1:6" x14ac:dyDescent="0.25">
      <c r="A121">
        <v>3</v>
      </c>
    </row>
    <row r="122" spans="1:6" x14ac:dyDescent="0.25">
      <c r="A122">
        <v>4</v>
      </c>
    </row>
    <row r="123" spans="1:6" x14ac:dyDescent="0.25">
      <c r="A123">
        <v>5</v>
      </c>
    </row>
    <row r="125" spans="1:6" ht="15.75" x14ac:dyDescent="0.25">
      <c r="C125" s="35" t="s">
        <v>19</v>
      </c>
      <c r="F125" s="35" t="s">
        <v>20</v>
      </c>
    </row>
    <row r="126" spans="1:6" x14ac:dyDescent="0.25">
      <c r="D126">
        <v>1</v>
      </c>
    </row>
    <row r="127" spans="1:6" x14ac:dyDescent="0.25">
      <c r="D127">
        <v>2</v>
      </c>
    </row>
    <row r="128" spans="1:6" x14ac:dyDescent="0.25">
      <c r="D128">
        <v>3</v>
      </c>
    </row>
    <row r="129" spans="4:6" x14ac:dyDescent="0.25">
      <c r="D129">
        <v>4</v>
      </c>
    </row>
    <row r="130" spans="4:6" x14ac:dyDescent="0.25">
      <c r="D130">
        <v>5</v>
      </c>
    </row>
    <row r="131" spans="4:6" ht="15.75" x14ac:dyDescent="0.25">
      <c r="F131" s="35" t="s">
        <v>21</v>
      </c>
    </row>
    <row r="132" spans="4:6" x14ac:dyDescent="0.25">
      <c r="D132">
        <v>1</v>
      </c>
    </row>
    <row r="133" spans="4:6" x14ac:dyDescent="0.25">
      <c r="D133">
        <v>2</v>
      </c>
    </row>
    <row r="134" spans="4:6" x14ac:dyDescent="0.25">
      <c r="D134">
        <v>3</v>
      </c>
    </row>
    <row r="135" spans="4:6" x14ac:dyDescent="0.25">
      <c r="D135">
        <v>4</v>
      </c>
    </row>
    <row r="136" spans="4:6" x14ac:dyDescent="0.25">
      <c r="D136">
        <v>5</v>
      </c>
    </row>
    <row r="137" spans="4:6" ht="15.75" x14ac:dyDescent="0.25">
      <c r="F137" s="35" t="s">
        <v>22</v>
      </c>
    </row>
    <row r="138" spans="4:6" x14ac:dyDescent="0.25">
      <c r="D138">
        <v>1</v>
      </c>
    </row>
    <row r="139" spans="4:6" x14ac:dyDescent="0.25">
      <c r="D139">
        <v>2</v>
      </c>
    </row>
    <row r="140" spans="4:6" x14ac:dyDescent="0.25">
      <c r="D140">
        <v>3</v>
      </c>
    </row>
    <row r="141" spans="4:6" x14ac:dyDescent="0.25">
      <c r="D141">
        <v>4</v>
      </c>
    </row>
    <row r="142" spans="4:6" x14ac:dyDescent="0.25">
      <c r="D142">
        <v>5</v>
      </c>
    </row>
    <row r="143" spans="4:6" ht="15.75" x14ac:dyDescent="0.25">
      <c r="F143" s="35" t="s">
        <v>23</v>
      </c>
    </row>
    <row r="144" spans="4:6" x14ac:dyDescent="0.25">
      <c r="D144">
        <v>1</v>
      </c>
    </row>
    <row r="145" spans="4:4" x14ac:dyDescent="0.25">
      <c r="D145">
        <v>2</v>
      </c>
    </row>
    <row r="146" spans="4:4" x14ac:dyDescent="0.25">
      <c r="D146">
        <v>3</v>
      </c>
    </row>
    <row r="147" spans="4:4" x14ac:dyDescent="0.25">
      <c r="D147">
        <v>4</v>
      </c>
    </row>
    <row r="148" spans="4:4" x14ac:dyDescent="0.25">
      <c r="D148">
        <v>5</v>
      </c>
    </row>
  </sheetData>
  <autoFilter ref="A2:Q97"/>
  <sortState ref="B4:P113">
    <sortCondition ref="P4:P113"/>
  </sortState>
  <mergeCells count="1">
    <mergeCell ref="C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GS Teams</vt:lpstr>
      <vt:lpstr>Results</vt:lpstr>
      <vt:lpstr>1st Leg Pos</vt:lpstr>
      <vt:lpstr>2nd Leg Pos</vt:lpstr>
      <vt:lpstr>Working Sheet</vt:lpstr>
      <vt:lpstr>Working Sheet 2</vt:lpstr>
      <vt:lpstr>Fastest Leg 1</vt:lpstr>
      <vt:lpstr>Fastest Leg 2</vt:lpstr>
      <vt:lpstr>Fastest Leg 3</vt:lpstr>
      <vt:lpstr>Fastest Male On day</vt:lpstr>
      <vt:lpstr>Fastest Lady on day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toddb01</dc:creator>
  <cp:lastModifiedBy>Emily James</cp:lastModifiedBy>
  <cp:lastPrinted>2016-05-11T18:30:48Z</cp:lastPrinted>
  <dcterms:created xsi:type="dcterms:W3CDTF">2011-05-02T13:39:31Z</dcterms:created>
  <dcterms:modified xsi:type="dcterms:W3CDTF">2016-05-12T18:52:52Z</dcterms:modified>
</cp:coreProperties>
</file>